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815" windowHeight="8010"/>
  </bookViews>
  <sheets>
    <sheet name="名单" sheetId="6" r:id="rId1"/>
    <sheet name="Sheet2" sheetId="2" r:id="rId2"/>
    <sheet name="Sheet3" sheetId="3" r:id="rId3"/>
  </sheets>
  <definedNames>
    <definedName name="_xlnm.Print_Titles" localSheetId="0">名单!$1:$3</definedName>
  </definedNames>
  <calcPr calcId="114210" fullCalcOnLoad="1"/>
</workbook>
</file>

<file path=xl/calcChain.xml><?xml version="1.0" encoding="utf-8"?>
<calcChain xmlns="http://schemas.openxmlformats.org/spreadsheetml/2006/main">
  <c r="F31" i="6"/>
  <c r="H31"/>
  <c r="I31"/>
  <c r="F30"/>
  <c r="H30"/>
  <c r="I30"/>
  <c r="F19"/>
  <c r="H19"/>
  <c r="I19"/>
  <c r="F18"/>
  <c r="H18"/>
  <c r="I18"/>
  <c r="F21"/>
  <c r="H21"/>
  <c r="I21"/>
  <c r="F20"/>
  <c r="H20"/>
  <c r="I20"/>
  <c r="F29"/>
  <c r="H29"/>
  <c r="I29"/>
  <c r="F28"/>
  <c r="H28"/>
  <c r="I28"/>
  <c r="F27"/>
  <c r="H27"/>
  <c r="I27"/>
  <c r="F26"/>
  <c r="H26"/>
  <c r="I26"/>
  <c r="F25"/>
  <c r="H25"/>
  <c r="I25"/>
  <c r="F24"/>
  <c r="H24"/>
  <c r="I24"/>
  <c r="F23"/>
  <c r="H23"/>
  <c r="I23"/>
  <c r="F22"/>
  <c r="H22"/>
  <c r="I22"/>
  <c r="F17"/>
  <c r="H17"/>
  <c r="I17"/>
  <c r="F9"/>
  <c r="H9"/>
  <c r="I9"/>
  <c r="F13"/>
  <c r="H13"/>
  <c r="I13"/>
  <c r="F12"/>
  <c r="H12"/>
  <c r="I12"/>
  <c r="F5"/>
  <c r="H5"/>
  <c r="I5"/>
  <c r="F4"/>
  <c r="H4"/>
  <c r="I4"/>
  <c r="H7"/>
  <c r="F7"/>
  <c r="I7"/>
  <c r="H15"/>
  <c r="F15"/>
  <c r="I15"/>
  <c r="F14"/>
  <c r="H14"/>
  <c r="I14"/>
  <c r="H16"/>
  <c r="F16"/>
  <c r="I16"/>
  <c r="H11"/>
  <c r="F11"/>
  <c r="I11"/>
  <c r="H10"/>
  <c r="F10"/>
  <c r="I10"/>
  <c r="H6"/>
  <c r="F6"/>
  <c r="I6"/>
  <c r="F8"/>
  <c r="H8"/>
  <c r="I8"/>
</calcChain>
</file>

<file path=xl/sharedStrings.xml><?xml version="1.0" encoding="utf-8"?>
<sst xmlns="http://schemas.openxmlformats.org/spreadsheetml/2006/main" count="125" uniqueCount="115">
  <si>
    <t>序
号</t>
  </si>
  <si>
    <t>岗位名称</t>
  </si>
  <si>
    <t>座位号</t>
  </si>
  <si>
    <t>笔试合成成绩</t>
  </si>
  <si>
    <t>总成绩</t>
  </si>
  <si>
    <t>排名</t>
  </si>
  <si>
    <t>备注</t>
  </si>
  <si>
    <t>笔试
合成分</t>
  </si>
  <si>
    <t>合成分除以
1.2乘60%</t>
  </si>
  <si>
    <t>成绩</t>
  </si>
  <si>
    <t>专业测试
成绩乘40%</t>
  </si>
  <si>
    <t>高中数学</t>
  </si>
  <si>
    <t>515022708</t>
  </si>
  <si>
    <t>83</t>
  </si>
  <si>
    <t>初中数学</t>
  </si>
  <si>
    <t>515022205</t>
  </si>
  <si>
    <t>84.9</t>
  </si>
  <si>
    <t>515022309</t>
  </si>
  <si>
    <t>78.5</t>
  </si>
  <si>
    <t>高中生物</t>
  </si>
  <si>
    <t>515025215</t>
  </si>
  <si>
    <t>92.7</t>
  </si>
  <si>
    <t>91.8</t>
  </si>
  <si>
    <t>89.9</t>
  </si>
  <si>
    <t>高中物理</t>
  </si>
  <si>
    <t>515023007</t>
  </si>
  <si>
    <t>77.3</t>
  </si>
  <si>
    <t>高中化学</t>
  </si>
  <si>
    <t>515021023</t>
  </si>
  <si>
    <t>90.3</t>
  </si>
  <si>
    <t>初中化学</t>
  </si>
  <si>
    <t>515020715</t>
  </si>
  <si>
    <t>85.4</t>
  </si>
  <si>
    <t>高中信息</t>
  </si>
  <si>
    <t>515021516</t>
  </si>
  <si>
    <t>78</t>
  </si>
  <si>
    <t>高中语文</t>
  </si>
  <si>
    <t>515024229</t>
  </si>
  <si>
    <t>77.1</t>
  </si>
  <si>
    <t>515024414</t>
  </si>
  <si>
    <t>75.9</t>
  </si>
  <si>
    <t>初中语文</t>
  </si>
  <si>
    <t>515023613</t>
  </si>
  <si>
    <t>73.2</t>
  </si>
  <si>
    <t>515023918</t>
  </si>
  <si>
    <t>72.1</t>
  </si>
  <si>
    <t>高中地理</t>
  </si>
  <si>
    <t>515025526</t>
  </si>
  <si>
    <t>93.5</t>
  </si>
  <si>
    <t>初中英语</t>
  </si>
  <si>
    <t>515018907</t>
  </si>
  <si>
    <t>小学英语</t>
  </si>
  <si>
    <t>115002316</t>
  </si>
  <si>
    <t>95.2</t>
  </si>
  <si>
    <t>115000708</t>
  </si>
  <si>
    <t>92.6</t>
  </si>
  <si>
    <t>小学音乐</t>
  </si>
  <si>
    <t>115003105</t>
  </si>
  <si>
    <t>84.3</t>
  </si>
  <si>
    <t>115003206</t>
  </si>
  <si>
    <t>77.7</t>
  </si>
  <si>
    <t>小学体育</t>
  </si>
  <si>
    <t>115003810</t>
  </si>
  <si>
    <t>87.5</t>
  </si>
  <si>
    <t>115004004</t>
  </si>
  <si>
    <t>86.1</t>
  </si>
  <si>
    <t>小学美术</t>
  </si>
  <si>
    <t>115011326</t>
  </si>
  <si>
    <t>98.5</t>
  </si>
  <si>
    <t>115010928</t>
  </si>
  <si>
    <t>95.8</t>
  </si>
  <si>
    <t>小学语文</t>
  </si>
  <si>
    <t>115015822</t>
  </si>
  <si>
    <t>90.4</t>
  </si>
  <si>
    <t>115011910</t>
  </si>
  <si>
    <t>88.2</t>
  </si>
  <si>
    <t>小学数学</t>
  </si>
  <si>
    <t>115009618</t>
  </si>
  <si>
    <t>85.1</t>
  </si>
  <si>
    <t>115005314</t>
  </si>
  <si>
    <t>80.2</t>
  </si>
  <si>
    <t>小学信息</t>
  </si>
  <si>
    <t>115000108</t>
  </si>
  <si>
    <t>115000120</t>
  </si>
  <si>
    <t>87.6</t>
  </si>
  <si>
    <t>姓名</t>
    <phoneticPr fontId="6" type="noConversion"/>
  </si>
  <si>
    <t>黄显华</t>
  </si>
  <si>
    <t>徐亚丽</t>
  </si>
  <si>
    <t>吴鑫露</t>
  </si>
  <si>
    <t>彭敏敏</t>
  </si>
  <si>
    <t>陶传敏</t>
  </si>
  <si>
    <t>董胜男</t>
  </si>
  <si>
    <t>万洋</t>
  </si>
  <si>
    <t>程俊杰</t>
  </si>
  <si>
    <t>李菊</t>
  </si>
  <si>
    <t>黎少云</t>
  </si>
  <si>
    <t>汪晓佳</t>
  </si>
  <si>
    <t>叶敏</t>
  </si>
  <si>
    <t>樊娟娟</t>
  </si>
  <si>
    <t>胡婷</t>
  </si>
  <si>
    <t>刘丽</t>
  </si>
  <si>
    <t>李淑娟</t>
  </si>
  <si>
    <t>孙强</t>
  </si>
  <si>
    <t>王亚</t>
  </si>
  <si>
    <t>张慧玲</t>
  </si>
  <si>
    <t>储小慧</t>
  </si>
  <si>
    <t>金露露</t>
  </si>
  <si>
    <t>程傲雪</t>
  </si>
  <si>
    <t>舒玺</t>
  </si>
  <si>
    <t>李方瑜</t>
  </si>
  <si>
    <t>戴娜</t>
  </si>
  <si>
    <t>陆雨含笑</t>
  </si>
  <si>
    <t>洪梅</t>
  </si>
  <si>
    <t>张剑</t>
  </si>
  <si>
    <t>霍山县2020年中小学新任教师招聘参加体检考察人员名单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</si>
</sst>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6"/>
      <color indexed="8"/>
      <name val="方正小标宋简体"/>
      <family val="4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常规" xfId="0" builtinId="0"/>
    <cellStyle name="常规 15" xfId="1"/>
    <cellStyle name="常规 15_说课面试统分表及各种表格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H4" sqref="H4"/>
    </sheetView>
  </sheetViews>
  <sheetFormatPr defaultColWidth="9" defaultRowHeight="13.5"/>
  <cols>
    <col min="1" max="1" width="4.75" customWidth="1"/>
    <col min="2" max="2" width="9.875" customWidth="1"/>
    <col min="3" max="3" width="11" customWidth="1"/>
    <col min="4" max="4" width="8.25" customWidth="1"/>
    <col min="5" max="5" width="7.625" customWidth="1"/>
    <col min="6" max="6" width="10.125" customWidth="1"/>
    <col min="7" max="7" width="7" customWidth="1"/>
    <col min="8" max="8" width="9.875" customWidth="1"/>
    <col min="9" max="9" width="7" customWidth="1"/>
    <col min="10" max="10" width="6.75" customWidth="1"/>
    <col min="11" max="11" width="6.375" customWidth="1"/>
  </cols>
  <sheetData>
    <row r="1" spans="1:11" ht="26.25" customHeight="1">
      <c r="A1" s="11" t="s">
        <v>114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4" customHeight="1">
      <c r="A2" s="14" t="s">
        <v>0</v>
      </c>
      <c r="B2" s="13" t="s">
        <v>1</v>
      </c>
      <c r="C2" s="13" t="s">
        <v>2</v>
      </c>
      <c r="D2" s="15" t="s">
        <v>85</v>
      </c>
      <c r="E2" s="13" t="s">
        <v>3</v>
      </c>
      <c r="F2" s="13"/>
      <c r="G2" s="13"/>
      <c r="H2" s="13"/>
      <c r="I2" s="13" t="s">
        <v>4</v>
      </c>
      <c r="J2" s="13" t="s">
        <v>5</v>
      </c>
      <c r="K2" s="13" t="s">
        <v>6</v>
      </c>
    </row>
    <row r="3" spans="1:11" ht="28.5" customHeight="1">
      <c r="A3" s="13"/>
      <c r="B3" s="13"/>
      <c r="C3" s="13"/>
      <c r="D3" s="16"/>
      <c r="E3" s="1" t="s">
        <v>7</v>
      </c>
      <c r="F3" s="1" t="s">
        <v>8</v>
      </c>
      <c r="G3" s="2" t="s">
        <v>9</v>
      </c>
      <c r="H3" s="1" t="s">
        <v>10</v>
      </c>
      <c r="I3" s="13"/>
      <c r="J3" s="13"/>
      <c r="K3" s="13"/>
    </row>
    <row r="4" spans="1:11" ht="23.1" customHeight="1">
      <c r="A4" s="2">
        <v>1</v>
      </c>
      <c r="B4" s="6" t="s">
        <v>36</v>
      </c>
      <c r="C4" s="3" t="s">
        <v>39</v>
      </c>
      <c r="D4" s="3" t="s">
        <v>94</v>
      </c>
      <c r="E4" s="4" t="s">
        <v>40</v>
      </c>
      <c r="F4" s="5">
        <f>E4/1.2*0.6</f>
        <v>37.950000000000003</v>
      </c>
      <c r="G4" s="2">
        <v>82.6</v>
      </c>
      <c r="H4" s="5">
        <f>G4*0.4</f>
        <v>33.04</v>
      </c>
      <c r="I4" s="5">
        <f t="shared" ref="I4:I31" si="0">F4+H4</f>
        <v>70.990000000000009</v>
      </c>
      <c r="J4" s="2">
        <v>1</v>
      </c>
      <c r="K4" s="10"/>
    </row>
    <row r="5" spans="1:11" ht="23.1" customHeight="1">
      <c r="A5" s="2">
        <v>2</v>
      </c>
      <c r="B5" s="6" t="s">
        <v>36</v>
      </c>
      <c r="C5" s="3" t="s">
        <v>37</v>
      </c>
      <c r="D5" s="3" t="s">
        <v>95</v>
      </c>
      <c r="E5" s="4" t="s">
        <v>38</v>
      </c>
      <c r="F5" s="5">
        <f>E5/1.2*0.6</f>
        <v>38.549999999999997</v>
      </c>
      <c r="G5" s="2">
        <v>78.400000000000006</v>
      </c>
      <c r="H5" s="5">
        <f>G5*0.4</f>
        <v>31.360000000000003</v>
      </c>
      <c r="I5" s="5">
        <f t="shared" si="0"/>
        <v>69.91</v>
      </c>
      <c r="J5" s="2">
        <v>2</v>
      </c>
      <c r="K5" s="10"/>
    </row>
    <row r="6" spans="1:11" ht="23.1" customHeight="1">
      <c r="A6" s="2">
        <v>3</v>
      </c>
      <c r="B6" s="9" t="s">
        <v>11</v>
      </c>
      <c r="C6" s="3" t="s">
        <v>12</v>
      </c>
      <c r="D6" s="3" t="s">
        <v>87</v>
      </c>
      <c r="E6" s="4" t="s">
        <v>13</v>
      </c>
      <c r="F6" s="5">
        <f>E6/1.2*0.6</f>
        <v>41.5</v>
      </c>
      <c r="G6" s="2">
        <v>84.2</v>
      </c>
      <c r="H6" s="5">
        <f>G6*0.4</f>
        <v>33.68</v>
      </c>
      <c r="I6" s="5">
        <f t="shared" si="0"/>
        <v>75.180000000000007</v>
      </c>
      <c r="J6" s="2">
        <v>1</v>
      </c>
      <c r="K6" s="2"/>
    </row>
    <row r="7" spans="1:11" ht="23.1" customHeight="1">
      <c r="A7" s="2">
        <v>4</v>
      </c>
      <c r="B7" s="9" t="s">
        <v>24</v>
      </c>
      <c r="C7" s="3" t="s">
        <v>25</v>
      </c>
      <c r="D7" s="3" t="s">
        <v>93</v>
      </c>
      <c r="E7" s="4" t="s">
        <v>26</v>
      </c>
      <c r="F7" s="5">
        <f>E7/1.2*0.6</f>
        <v>38.65</v>
      </c>
      <c r="G7" s="2">
        <v>85.4</v>
      </c>
      <c r="H7" s="5">
        <f>G7*0.4</f>
        <v>34.160000000000004</v>
      </c>
      <c r="I7" s="5">
        <f t="shared" si="0"/>
        <v>72.81</v>
      </c>
      <c r="J7" s="2">
        <v>1</v>
      </c>
      <c r="K7" s="2"/>
    </row>
    <row r="8" spans="1:11" s="7" customFormat="1" ht="23.1" customHeight="1">
      <c r="A8" s="2">
        <v>5</v>
      </c>
      <c r="B8" s="8" t="s">
        <v>33</v>
      </c>
      <c r="C8" s="3" t="s">
        <v>34</v>
      </c>
      <c r="D8" s="3" t="s">
        <v>86</v>
      </c>
      <c r="E8" s="4" t="s">
        <v>35</v>
      </c>
      <c r="F8" s="5">
        <f t="shared" ref="F8:F29" si="1">E8/1.2*0.6</f>
        <v>39</v>
      </c>
      <c r="G8" s="2">
        <v>80.400000000000006</v>
      </c>
      <c r="H8" s="5">
        <f t="shared" ref="H8:H29" si="2">G8*0.4</f>
        <v>32.160000000000004</v>
      </c>
      <c r="I8" s="5">
        <f t="shared" si="0"/>
        <v>71.16</v>
      </c>
      <c r="J8" s="2">
        <v>1</v>
      </c>
      <c r="K8" s="2"/>
    </row>
    <row r="9" spans="1:11" ht="23.1" customHeight="1">
      <c r="A9" s="2">
        <v>6</v>
      </c>
      <c r="B9" s="6" t="s">
        <v>46</v>
      </c>
      <c r="C9" s="3" t="s">
        <v>47</v>
      </c>
      <c r="D9" s="3" t="s">
        <v>98</v>
      </c>
      <c r="E9" s="4" t="s">
        <v>48</v>
      </c>
      <c r="F9" s="5">
        <f>E9/1.2*0.6</f>
        <v>46.75</v>
      </c>
      <c r="G9" s="2">
        <v>81.8</v>
      </c>
      <c r="H9" s="5">
        <f>G9*0.4</f>
        <v>32.72</v>
      </c>
      <c r="I9" s="5">
        <f t="shared" si="0"/>
        <v>79.47</v>
      </c>
      <c r="J9" s="2">
        <v>1</v>
      </c>
      <c r="K9" s="10"/>
    </row>
    <row r="10" spans="1:11" ht="23.1" customHeight="1">
      <c r="A10" s="2">
        <v>7</v>
      </c>
      <c r="B10" s="9" t="s">
        <v>27</v>
      </c>
      <c r="C10" s="3" t="s">
        <v>28</v>
      </c>
      <c r="D10" s="3" t="s">
        <v>88</v>
      </c>
      <c r="E10" s="4" t="s">
        <v>29</v>
      </c>
      <c r="F10" s="5">
        <f t="shared" si="1"/>
        <v>45.15</v>
      </c>
      <c r="G10" s="2">
        <v>86.2</v>
      </c>
      <c r="H10" s="5">
        <f t="shared" si="2"/>
        <v>34.480000000000004</v>
      </c>
      <c r="I10" s="5">
        <f t="shared" si="0"/>
        <v>79.63</v>
      </c>
      <c r="J10" s="2">
        <v>1</v>
      </c>
      <c r="K10" s="2"/>
    </row>
    <row r="11" spans="1:11" ht="23.1" customHeight="1">
      <c r="A11" s="2">
        <v>8</v>
      </c>
      <c r="B11" s="9" t="s">
        <v>19</v>
      </c>
      <c r="C11" s="3" t="s">
        <v>20</v>
      </c>
      <c r="D11" s="3" t="s">
        <v>89</v>
      </c>
      <c r="E11" s="4" t="s">
        <v>21</v>
      </c>
      <c r="F11" s="5">
        <f t="shared" si="1"/>
        <v>46.35</v>
      </c>
      <c r="G11" s="2">
        <v>84.8</v>
      </c>
      <c r="H11" s="5">
        <f t="shared" si="2"/>
        <v>33.92</v>
      </c>
      <c r="I11" s="5">
        <f t="shared" si="0"/>
        <v>80.27000000000001</v>
      </c>
      <c r="J11" s="2">
        <v>1</v>
      </c>
      <c r="K11" s="2"/>
    </row>
    <row r="12" spans="1:11" ht="23.1" customHeight="1">
      <c r="A12" s="2">
        <v>9</v>
      </c>
      <c r="B12" s="6" t="s">
        <v>41</v>
      </c>
      <c r="C12" s="3" t="s">
        <v>42</v>
      </c>
      <c r="D12" s="3" t="s">
        <v>96</v>
      </c>
      <c r="E12" s="4" t="s">
        <v>43</v>
      </c>
      <c r="F12" s="5">
        <f>E12/1.2*0.6</f>
        <v>36.6</v>
      </c>
      <c r="G12" s="2">
        <v>73.599999999999994</v>
      </c>
      <c r="H12" s="5">
        <f>G12*0.4</f>
        <v>29.439999999999998</v>
      </c>
      <c r="I12" s="5">
        <f t="shared" si="0"/>
        <v>66.039999999999992</v>
      </c>
      <c r="J12" s="2">
        <v>1</v>
      </c>
      <c r="K12" s="10"/>
    </row>
    <row r="13" spans="1:11" ht="23.1" customHeight="1">
      <c r="A13" s="2">
        <v>10</v>
      </c>
      <c r="B13" s="6" t="s">
        <v>41</v>
      </c>
      <c r="C13" s="3" t="s">
        <v>44</v>
      </c>
      <c r="D13" s="3" t="s">
        <v>97</v>
      </c>
      <c r="E13" s="4" t="s">
        <v>45</v>
      </c>
      <c r="F13" s="5">
        <f>E13/1.2*0.6</f>
        <v>36.049999999999997</v>
      </c>
      <c r="G13" s="2">
        <v>73</v>
      </c>
      <c r="H13" s="5">
        <f>G13*0.4</f>
        <v>29.200000000000003</v>
      </c>
      <c r="I13" s="5">
        <f t="shared" si="0"/>
        <v>65.25</v>
      </c>
      <c r="J13" s="2">
        <v>2</v>
      </c>
      <c r="K13" s="10"/>
    </row>
    <row r="14" spans="1:11" ht="23.1" customHeight="1">
      <c r="A14" s="2">
        <v>11</v>
      </c>
      <c r="B14" s="9" t="s">
        <v>14</v>
      </c>
      <c r="C14" s="3" t="s">
        <v>15</v>
      </c>
      <c r="D14" s="3" t="s">
        <v>91</v>
      </c>
      <c r="E14" s="4" t="s">
        <v>16</v>
      </c>
      <c r="F14" s="5">
        <f t="shared" si="1"/>
        <v>42.45000000000001</v>
      </c>
      <c r="G14" s="2">
        <v>86.4</v>
      </c>
      <c r="H14" s="5">
        <f t="shared" si="2"/>
        <v>34.56</v>
      </c>
      <c r="I14" s="5">
        <f t="shared" si="0"/>
        <v>77.010000000000019</v>
      </c>
      <c r="J14" s="2">
        <v>1</v>
      </c>
      <c r="K14" s="2"/>
    </row>
    <row r="15" spans="1:11" ht="23.1" customHeight="1">
      <c r="A15" s="2">
        <v>12</v>
      </c>
      <c r="B15" s="9" t="s">
        <v>14</v>
      </c>
      <c r="C15" s="3" t="s">
        <v>17</v>
      </c>
      <c r="D15" s="3" t="s">
        <v>92</v>
      </c>
      <c r="E15" s="4" t="s">
        <v>18</v>
      </c>
      <c r="F15" s="5">
        <f t="shared" si="1"/>
        <v>39.25</v>
      </c>
      <c r="G15" s="2">
        <v>84.4</v>
      </c>
      <c r="H15" s="5">
        <f t="shared" si="2"/>
        <v>33.760000000000005</v>
      </c>
      <c r="I15" s="5">
        <f t="shared" si="0"/>
        <v>73.010000000000005</v>
      </c>
      <c r="J15" s="2">
        <v>2</v>
      </c>
      <c r="K15" s="2"/>
    </row>
    <row r="16" spans="1:11" ht="23.1" customHeight="1">
      <c r="A16" s="2">
        <v>13</v>
      </c>
      <c r="B16" s="9" t="s">
        <v>30</v>
      </c>
      <c r="C16" s="3" t="s">
        <v>31</v>
      </c>
      <c r="D16" s="3" t="s">
        <v>90</v>
      </c>
      <c r="E16" s="4" t="s">
        <v>32</v>
      </c>
      <c r="F16" s="5">
        <f>E16/1.2*0.6</f>
        <v>42.7</v>
      </c>
      <c r="G16" s="2">
        <v>83.2</v>
      </c>
      <c r="H16" s="5">
        <f>G16*0.4</f>
        <v>33.28</v>
      </c>
      <c r="I16" s="5">
        <f t="shared" si="0"/>
        <v>75.98</v>
      </c>
      <c r="J16" s="2">
        <v>1</v>
      </c>
      <c r="K16" s="2"/>
    </row>
    <row r="17" spans="1:11" ht="23.1" customHeight="1">
      <c r="A17" s="2">
        <v>14</v>
      </c>
      <c r="B17" s="6" t="s">
        <v>49</v>
      </c>
      <c r="C17" s="3" t="s">
        <v>50</v>
      </c>
      <c r="D17" s="3" t="s">
        <v>99</v>
      </c>
      <c r="E17" s="4" t="s">
        <v>23</v>
      </c>
      <c r="F17" s="5">
        <f t="shared" si="1"/>
        <v>44.95</v>
      </c>
      <c r="G17" s="2">
        <v>79.2</v>
      </c>
      <c r="H17" s="5">
        <f t="shared" si="2"/>
        <v>31.680000000000003</v>
      </c>
      <c r="I17" s="5">
        <f t="shared" si="0"/>
        <v>76.63000000000001</v>
      </c>
      <c r="J17" s="2">
        <v>1</v>
      </c>
      <c r="K17" s="10"/>
    </row>
    <row r="18" spans="1:11" ht="23.1" customHeight="1">
      <c r="A18" s="2">
        <v>15</v>
      </c>
      <c r="B18" s="3" t="s">
        <v>71</v>
      </c>
      <c r="C18" s="3" t="s">
        <v>74</v>
      </c>
      <c r="D18" s="3" t="s">
        <v>110</v>
      </c>
      <c r="E18" s="4" t="s">
        <v>75</v>
      </c>
      <c r="F18" s="5">
        <f>E18/1.2*0.6</f>
        <v>44.1</v>
      </c>
      <c r="G18" s="2">
        <v>84</v>
      </c>
      <c r="H18" s="5">
        <f>G18*0.4</f>
        <v>33.6</v>
      </c>
      <c r="I18" s="5">
        <f t="shared" si="0"/>
        <v>77.7</v>
      </c>
      <c r="J18" s="2">
        <v>1</v>
      </c>
      <c r="K18" s="10"/>
    </row>
    <row r="19" spans="1:11" ht="23.1" customHeight="1">
      <c r="A19" s="2">
        <v>16</v>
      </c>
      <c r="B19" s="3" t="s">
        <v>71</v>
      </c>
      <c r="C19" s="3" t="s">
        <v>72</v>
      </c>
      <c r="D19" s="3" t="s">
        <v>111</v>
      </c>
      <c r="E19" s="4" t="s">
        <v>73</v>
      </c>
      <c r="F19" s="5">
        <f>E19/1.2*0.6</f>
        <v>45.2</v>
      </c>
      <c r="G19" s="2">
        <v>80.400000000000006</v>
      </c>
      <c r="H19" s="5">
        <f>G19*0.4</f>
        <v>32.160000000000004</v>
      </c>
      <c r="I19" s="5">
        <f t="shared" si="0"/>
        <v>77.360000000000014</v>
      </c>
      <c r="J19" s="2">
        <v>2</v>
      </c>
      <c r="K19" s="10"/>
    </row>
    <row r="20" spans="1:11" ht="23.1" customHeight="1">
      <c r="A20" s="2">
        <v>17</v>
      </c>
      <c r="B20" s="3" t="s">
        <v>76</v>
      </c>
      <c r="C20" s="3" t="s">
        <v>77</v>
      </c>
      <c r="D20" s="3" t="s">
        <v>108</v>
      </c>
      <c r="E20" s="4" t="s">
        <v>78</v>
      </c>
      <c r="F20" s="5">
        <f>E20/1.2*0.6</f>
        <v>42.550000000000004</v>
      </c>
      <c r="G20" s="2">
        <v>81.400000000000006</v>
      </c>
      <c r="H20" s="5">
        <f>G20*0.4</f>
        <v>32.56</v>
      </c>
      <c r="I20" s="5">
        <f t="shared" si="0"/>
        <v>75.110000000000014</v>
      </c>
      <c r="J20" s="2">
        <v>1</v>
      </c>
      <c r="K20" s="10"/>
    </row>
    <row r="21" spans="1:11" ht="23.1" customHeight="1">
      <c r="A21" s="2">
        <v>18</v>
      </c>
      <c r="B21" s="3" t="s">
        <v>76</v>
      </c>
      <c r="C21" s="3" t="s">
        <v>79</v>
      </c>
      <c r="D21" s="3" t="s">
        <v>109</v>
      </c>
      <c r="E21" s="4" t="s">
        <v>80</v>
      </c>
      <c r="F21" s="5">
        <f>E21/1.2*0.6</f>
        <v>40.1</v>
      </c>
      <c r="G21" s="2">
        <v>83.6</v>
      </c>
      <c r="H21" s="5">
        <f>G21*0.4</f>
        <v>33.44</v>
      </c>
      <c r="I21" s="5">
        <f t="shared" si="0"/>
        <v>73.539999999999992</v>
      </c>
      <c r="J21" s="2">
        <v>2</v>
      </c>
      <c r="K21" s="10"/>
    </row>
    <row r="22" spans="1:11" ht="23.1" customHeight="1">
      <c r="A22" s="2">
        <v>19</v>
      </c>
      <c r="B22" s="6" t="s">
        <v>51</v>
      </c>
      <c r="C22" s="3" t="s">
        <v>52</v>
      </c>
      <c r="D22" s="3" t="s">
        <v>100</v>
      </c>
      <c r="E22" s="4" t="s">
        <v>53</v>
      </c>
      <c r="F22" s="5">
        <f t="shared" si="1"/>
        <v>47.6</v>
      </c>
      <c r="G22" s="2">
        <v>80.400000000000006</v>
      </c>
      <c r="H22" s="5">
        <f t="shared" si="2"/>
        <v>32.160000000000004</v>
      </c>
      <c r="I22" s="5">
        <f t="shared" si="0"/>
        <v>79.760000000000005</v>
      </c>
      <c r="J22" s="2">
        <v>1</v>
      </c>
      <c r="K22" s="10"/>
    </row>
    <row r="23" spans="1:11" ht="23.1" customHeight="1">
      <c r="A23" s="2">
        <v>20</v>
      </c>
      <c r="B23" s="6" t="s">
        <v>51</v>
      </c>
      <c r="C23" s="3" t="s">
        <v>54</v>
      </c>
      <c r="D23" s="3" t="s">
        <v>101</v>
      </c>
      <c r="E23" s="4" t="s">
        <v>55</v>
      </c>
      <c r="F23" s="5">
        <f t="shared" si="1"/>
        <v>46.300000000000004</v>
      </c>
      <c r="G23" s="2">
        <v>78.2</v>
      </c>
      <c r="H23" s="5">
        <f t="shared" si="2"/>
        <v>31.28</v>
      </c>
      <c r="I23" s="5">
        <f t="shared" si="0"/>
        <v>77.580000000000013</v>
      </c>
      <c r="J23" s="2">
        <v>2</v>
      </c>
      <c r="K23" s="10"/>
    </row>
    <row r="24" spans="1:11" ht="23.1" customHeight="1">
      <c r="A24" s="2">
        <v>21</v>
      </c>
      <c r="B24" s="3" t="s">
        <v>56</v>
      </c>
      <c r="C24" s="3" t="s">
        <v>57</v>
      </c>
      <c r="D24" s="3" t="s">
        <v>102</v>
      </c>
      <c r="E24" s="4" t="s">
        <v>58</v>
      </c>
      <c r="F24" s="5">
        <f t="shared" si="1"/>
        <v>42.15</v>
      </c>
      <c r="G24" s="2">
        <v>85.2</v>
      </c>
      <c r="H24" s="5">
        <f t="shared" si="2"/>
        <v>34.080000000000005</v>
      </c>
      <c r="I24" s="5">
        <f t="shared" si="0"/>
        <v>76.23</v>
      </c>
      <c r="J24" s="2">
        <v>1</v>
      </c>
      <c r="K24" s="10"/>
    </row>
    <row r="25" spans="1:11" ht="23.1" customHeight="1">
      <c r="A25" s="2">
        <v>22</v>
      </c>
      <c r="B25" s="3" t="s">
        <v>56</v>
      </c>
      <c r="C25" s="3" t="s">
        <v>59</v>
      </c>
      <c r="D25" s="3" t="s">
        <v>103</v>
      </c>
      <c r="E25" s="4" t="s">
        <v>60</v>
      </c>
      <c r="F25" s="5">
        <f t="shared" si="1"/>
        <v>38.85</v>
      </c>
      <c r="G25" s="2">
        <v>81</v>
      </c>
      <c r="H25" s="5">
        <f t="shared" si="2"/>
        <v>32.4</v>
      </c>
      <c r="I25" s="5">
        <f t="shared" si="0"/>
        <v>71.25</v>
      </c>
      <c r="J25" s="2">
        <v>2</v>
      </c>
      <c r="K25" s="10"/>
    </row>
    <row r="26" spans="1:11" ht="23.1" customHeight="1">
      <c r="A26" s="2">
        <v>23</v>
      </c>
      <c r="B26" s="3" t="s">
        <v>61</v>
      </c>
      <c r="C26" s="3" t="s">
        <v>62</v>
      </c>
      <c r="D26" s="3" t="s">
        <v>104</v>
      </c>
      <c r="E26" s="4" t="s">
        <v>63</v>
      </c>
      <c r="F26" s="5">
        <f t="shared" si="1"/>
        <v>43.75</v>
      </c>
      <c r="G26" s="2">
        <v>82.4</v>
      </c>
      <c r="H26" s="5">
        <f t="shared" si="2"/>
        <v>32.96</v>
      </c>
      <c r="I26" s="5">
        <f t="shared" si="0"/>
        <v>76.710000000000008</v>
      </c>
      <c r="J26" s="2">
        <v>1</v>
      </c>
      <c r="K26" s="10"/>
    </row>
    <row r="27" spans="1:11" ht="23.1" customHeight="1">
      <c r="A27" s="2">
        <v>24</v>
      </c>
      <c r="B27" s="3" t="s">
        <v>61</v>
      </c>
      <c r="C27" s="3" t="s">
        <v>64</v>
      </c>
      <c r="D27" s="3" t="s">
        <v>105</v>
      </c>
      <c r="E27" s="4" t="s">
        <v>65</v>
      </c>
      <c r="F27" s="5">
        <f t="shared" si="1"/>
        <v>43.05</v>
      </c>
      <c r="G27" s="2">
        <v>78</v>
      </c>
      <c r="H27" s="5">
        <f t="shared" si="2"/>
        <v>31.200000000000003</v>
      </c>
      <c r="I27" s="5">
        <f t="shared" si="0"/>
        <v>74.25</v>
      </c>
      <c r="J27" s="2">
        <v>2</v>
      </c>
      <c r="K27" s="10"/>
    </row>
    <row r="28" spans="1:11" ht="23.1" customHeight="1">
      <c r="A28" s="2">
        <v>25</v>
      </c>
      <c r="B28" s="3" t="s">
        <v>66</v>
      </c>
      <c r="C28" s="3" t="s">
        <v>69</v>
      </c>
      <c r="D28" s="3" t="s">
        <v>106</v>
      </c>
      <c r="E28" s="4" t="s">
        <v>70</v>
      </c>
      <c r="F28" s="5">
        <f t="shared" si="1"/>
        <v>47.9</v>
      </c>
      <c r="G28" s="2">
        <v>84</v>
      </c>
      <c r="H28" s="5">
        <f t="shared" si="2"/>
        <v>33.6</v>
      </c>
      <c r="I28" s="5">
        <f t="shared" si="0"/>
        <v>81.5</v>
      </c>
      <c r="J28" s="2">
        <v>1</v>
      </c>
      <c r="K28" s="10"/>
    </row>
    <row r="29" spans="1:11" ht="23.1" customHeight="1">
      <c r="A29" s="2">
        <v>26</v>
      </c>
      <c r="B29" s="3" t="s">
        <v>66</v>
      </c>
      <c r="C29" s="3" t="s">
        <v>67</v>
      </c>
      <c r="D29" s="3" t="s">
        <v>107</v>
      </c>
      <c r="E29" s="4" t="s">
        <v>68</v>
      </c>
      <c r="F29" s="5">
        <f t="shared" si="1"/>
        <v>49.250000000000007</v>
      </c>
      <c r="G29" s="2">
        <v>77.400000000000006</v>
      </c>
      <c r="H29" s="5">
        <f t="shared" si="2"/>
        <v>30.960000000000004</v>
      </c>
      <c r="I29" s="5">
        <f t="shared" si="0"/>
        <v>80.210000000000008</v>
      </c>
      <c r="J29" s="2">
        <v>2</v>
      </c>
      <c r="K29" s="10"/>
    </row>
    <row r="30" spans="1:11" ht="23.1" customHeight="1">
      <c r="A30" s="2">
        <v>27</v>
      </c>
      <c r="B30" s="3" t="s">
        <v>81</v>
      </c>
      <c r="C30" s="3" t="s">
        <v>83</v>
      </c>
      <c r="D30" s="3" t="s">
        <v>112</v>
      </c>
      <c r="E30" s="4" t="s">
        <v>84</v>
      </c>
      <c r="F30" s="5">
        <f>E30/1.2*0.6</f>
        <v>43.8</v>
      </c>
      <c r="G30" s="2">
        <v>83</v>
      </c>
      <c r="H30" s="5">
        <f>G30*0.4</f>
        <v>33.200000000000003</v>
      </c>
      <c r="I30" s="5">
        <f t="shared" si="0"/>
        <v>77</v>
      </c>
      <c r="J30" s="2">
        <v>1</v>
      </c>
      <c r="K30" s="10"/>
    </row>
    <row r="31" spans="1:11" ht="23.1" customHeight="1">
      <c r="A31" s="2">
        <v>28</v>
      </c>
      <c r="B31" s="3" t="s">
        <v>81</v>
      </c>
      <c r="C31" s="3" t="s">
        <v>82</v>
      </c>
      <c r="D31" s="3" t="s">
        <v>113</v>
      </c>
      <c r="E31" s="4" t="s">
        <v>22</v>
      </c>
      <c r="F31" s="5">
        <f>E31/1.2*0.6</f>
        <v>45.9</v>
      </c>
      <c r="G31" s="2">
        <v>77.400000000000006</v>
      </c>
      <c r="H31" s="5">
        <f>G31*0.4</f>
        <v>30.960000000000004</v>
      </c>
      <c r="I31" s="5">
        <f t="shared" si="0"/>
        <v>76.86</v>
      </c>
      <c r="J31" s="2">
        <v>2</v>
      </c>
      <c r="K31" s="10"/>
    </row>
  </sheetData>
  <mergeCells count="10">
    <mergeCell ref="A1:K1"/>
    <mergeCell ref="E2:F2"/>
    <mergeCell ref="G2:H2"/>
    <mergeCell ref="A2:A3"/>
    <mergeCell ref="B2:B3"/>
    <mergeCell ref="C2:C3"/>
    <mergeCell ref="I2:I3"/>
    <mergeCell ref="J2:J3"/>
    <mergeCell ref="D2:D3"/>
    <mergeCell ref="K2:K3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名单</vt:lpstr>
      <vt:lpstr>Sheet2</vt:lpstr>
      <vt:lpstr>Sheet3</vt:lpstr>
      <vt:lpstr>名单!Print_Titles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2020-09-07T03:00:19Z</cp:lastPrinted>
  <dcterms:created xsi:type="dcterms:W3CDTF">2019-08-05T01:22:00Z</dcterms:created>
  <dcterms:modified xsi:type="dcterms:W3CDTF">2020-09-07T06:48:34Z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