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<sst xmlns="http://schemas.openxmlformats.org/spreadsheetml/2006/main" count="52" uniqueCount="34">
  <si>
    <t>2021年度岛际和农村水路客运费改税补贴资金分配明细表</t>
  </si>
  <si>
    <t>序号</t>
  </si>
  <si>
    <t>所在地市（县区）</t>
  </si>
  <si>
    <t>渡口
名称</t>
  </si>
  <si>
    <t>渡船名（类型）</t>
  </si>
  <si>
    <t>客位数</t>
  </si>
  <si>
    <t>营运日/年</t>
  </si>
  <si>
    <t>折算后客位数</t>
  </si>
  <si>
    <t>客位补贴额度（元/位）</t>
  </si>
  <si>
    <t>补贴金额（元）</t>
  </si>
  <si>
    <t>六安市</t>
  </si>
  <si>
    <t>朱家畈-汪家冲</t>
  </si>
  <si>
    <t>霍山渡06</t>
  </si>
  <si>
    <t>冷家畈渡口</t>
  </si>
  <si>
    <t>霍山渡02</t>
  </si>
  <si>
    <t>高岭-长岭</t>
  </si>
  <si>
    <t>霍山渡03</t>
  </si>
  <si>
    <t>汪家冲-凌家冲</t>
  </si>
  <si>
    <t>霍山渡05</t>
  </si>
  <si>
    <t>高岭-佛子岭</t>
  </si>
  <si>
    <t>霍山渡09</t>
  </si>
  <si>
    <t>霍山渡11</t>
  </si>
  <si>
    <t>霍山渡15</t>
  </si>
  <si>
    <t>霍山渡18</t>
  </si>
  <si>
    <t>汪家冲-佛子岭</t>
  </si>
  <si>
    <t>霍山渡07</t>
  </si>
  <si>
    <t>霍山渡08</t>
  </si>
  <si>
    <t>霍山渡10</t>
  </si>
  <si>
    <t>扫帚河渡口</t>
  </si>
  <si>
    <t>霍山渡01</t>
  </si>
  <si>
    <t>霍山渡16</t>
  </si>
  <si>
    <t>合计</t>
  </si>
  <si>
    <t>填表单位：霍山县地方海事处         制表单位负责人：刘冬梅             填表人：宁小鹏     联系电话：13856432199</t>
  </si>
  <si>
    <t>监督电话：3955683                                                                        制表日期：2022.9.28日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</si>
</sst>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Calibri"/>
      <family val="2"/>
    </font>
    <font>
      <sz val="22"/>
      <name val="方正小标宋简体"/>
      <family val="0"/>
    </font>
    <font>
      <sz val="14"/>
      <name val="黑体"/>
      <family val="3"/>
    </font>
    <font>
      <sz val="14"/>
      <name val="Calibri"/>
      <family val="2"/>
    </font>
    <font>
      <sz val="14"/>
      <name val="宋体"/>
      <family val="0"/>
    </font>
    <font>
      <sz val="16"/>
      <name val="仿宋_GB2312"/>
      <family val="0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4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0"/>
      <name val="Helv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4" borderId="1" applyNumberFormat="0" applyAlignment="0" applyProtection="0"/>
    <xf numFmtId="0" fontId="32" fillId="0" borderId="2" applyNumberFormat="0" applyFill="0" applyAlignment="0" applyProtection="0"/>
    <xf numFmtId="0" fontId="8" fillId="5" borderId="3" applyNumberFormat="0" applyFont="0" applyAlignment="0" applyProtection="0"/>
    <xf numFmtId="0" fontId="0" fillId="0" borderId="0">
      <alignment/>
      <protection/>
    </xf>
    <xf numFmtId="0" fontId="27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8" borderId="5" applyNumberFormat="0" applyAlignment="0" applyProtection="0"/>
    <xf numFmtId="0" fontId="29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1" borderId="6" applyNumberFormat="0" applyAlignment="0" applyProtection="0"/>
    <xf numFmtId="0" fontId="27" fillId="12" borderId="0" applyNumberFormat="0" applyBorder="0" applyAlignment="0" applyProtection="0"/>
    <xf numFmtId="0" fontId="41" fillId="11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29" fillId="15" borderId="0" applyNumberFormat="0" applyBorder="0" applyAlignment="0" applyProtection="0"/>
    <xf numFmtId="0" fontId="27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9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0" applyNumberFormat="0" applyBorder="0" applyAlignment="0" applyProtection="0"/>
    <xf numFmtId="0" fontId="27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7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176" fontId="3" fillId="0" borderId="9" xfId="0" applyNumberFormat="1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176" fontId="4" fillId="0" borderId="9" xfId="0" applyNumberFormat="1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176" fontId="5" fillId="0" borderId="9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176" fontId="3" fillId="0" borderId="9" xfId="0" applyNumberFormat="1" applyFont="1" applyBorder="1" applyAlignment="1">
      <alignment horizontal="left" vertical="center"/>
    </xf>
    <xf numFmtId="176" fontId="4" fillId="0" borderId="9" xfId="0" applyNumberFormat="1" applyFont="1" applyBorder="1" applyAlignment="1">
      <alignment horizontal="left" vertical="center"/>
    </xf>
    <xf numFmtId="0" fontId="0" fillId="0" borderId="0" xfId="64" applyFont="1" applyBorder="1" applyAlignment="1">
      <alignment horizontal="left" vertical="center"/>
      <protection/>
    </xf>
    <xf numFmtId="176" fontId="3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51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常规 3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Input" xfId="36"/>
    <cellStyle name="60% - Accent3" xfId="37"/>
    <cellStyle name="Good" xfId="38"/>
    <cellStyle name="Output" xfId="39"/>
    <cellStyle name="20% - Accent1" xfId="40"/>
    <cellStyle name="Calculation" xfId="41"/>
    <cellStyle name="Linked Cell" xfId="42"/>
    <cellStyle name="Total" xfId="43"/>
    <cellStyle name="Bad" xfId="44"/>
    <cellStyle name="Neutral" xfId="45"/>
    <cellStyle name="Accent1" xfId="46"/>
    <cellStyle name="20% - Accent5" xfId="47"/>
    <cellStyle name="60% - Accent1" xfId="48"/>
    <cellStyle name="Accent2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Accent5" xfId="58"/>
    <cellStyle name="40% - Accent5" xfId="59"/>
    <cellStyle name="60% - Accent5" xfId="60"/>
    <cellStyle name="Accent6" xfId="61"/>
    <cellStyle name="40% - Accent6" xfId="62"/>
    <cellStyle name="60% - Accent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SheetLayoutView="100" workbookViewId="0" topLeftCell="A1">
      <pane ySplit="2" topLeftCell="A4" activePane="bottomLeft" state="frozen"/>
      <selection pane="bottomLeft" activeCell="A18" sqref="A18:I18"/>
    </sheetView>
  </sheetViews>
  <sheetFormatPr defaultColWidth="9.00390625" defaultRowHeight="14.25"/>
  <cols>
    <col min="1" max="1" width="7.25390625" style="1" customWidth="1"/>
    <col min="2" max="2" width="11.50390625" style="1" customWidth="1"/>
    <col min="3" max="3" width="20.625" style="2" customWidth="1"/>
    <col min="4" max="4" width="25.00390625" style="2" customWidth="1"/>
    <col min="5" max="5" width="10.50390625" style="2" customWidth="1"/>
    <col min="6" max="6" width="13.25390625" style="2" customWidth="1"/>
    <col min="7" max="7" width="16.00390625" style="2" customWidth="1"/>
    <col min="8" max="8" width="16.125" style="3" customWidth="1"/>
    <col min="9" max="9" width="19.125" style="4" customWidth="1"/>
    <col min="10" max="16384" width="9.00390625" style="1" customWidth="1"/>
  </cols>
  <sheetData>
    <row r="1" spans="1:9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60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22" t="s">
        <v>9</v>
      </c>
    </row>
    <row r="3" spans="1:9" ht="33" customHeight="1">
      <c r="A3" s="10">
        <v>1</v>
      </c>
      <c r="B3" s="11" t="s">
        <v>10</v>
      </c>
      <c r="C3" s="12" t="s">
        <v>11</v>
      </c>
      <c r="D3" s="12" t="s">
        <v>12</v>
      </c>
      <c r="E3" s="12">
        <v>20</v>
      </c>
      <c r="F3" s="12">
        <v>300</v>
      </c>
      <c r="G3" s="13">
        <f aca="true" t="shared" si="0" ref="G3:G16">E3*F3/365</f>
        <v>16.438356164383563</v>
      </c>
      <c r="H3" s="13">
        <v>467.6320501184207</v>
      </c>
      <c r="I3" s="23">
        <v>7682</v>
      </c>
    </row>
    <row r="4" spans="1:9" ht="33" customHeight="1">
      <c r="A4" s="10">
        <v>2</v>
      </c>
      <c r="B4" s="11" t="s">
        <v>10</v>
      </c>
      <c r="C4" s="12" t="s">
        <v>13</v>
      </c>
      <c r="D4" s="12" t="s">
        <v>14</v>
      </c>
      <c r="E4" s="12">
        <v>12</v>
      </c>
      <c r="F4" s="12">
        <v>280</v>
      </c>
      <c r="G4" s="13">
        <f t="shared" si="0"/>
        <v>9.205479452054794</v>
      </c>
      <c r="H4" s="13">
        <v>467.6320501184207</v>
      </c>
      <c r="I4" s="23">
        <v>4301</v>
      </c>
    </row>
    <row r="5" spans="1:9" ht="33" customHeight="1">
      <c r="A5" s="10">
        <v>3</v>
      </c>
      <c r="B5" s="11" t="s">
        <v>10</v>
      </c>
      <c r="C5" s="12" t="s">
        <v>15</v>
      </c>
      <c r="D5" s="12" t="s">
        <v>16</v>
      </c>
      <c r="E5" s="12">
        <v>20</v>
      </c>
      <c r="F5" s="12">
        <v>340</v>
      </c>
      <c r="G5" s="13">
        <f t="shared" si="0"/>
        <v>18.63013698630137</v>
      </c>
      <c r="H5" s="13">
        <v>467.6320501184207</v>
      </c>
      <c r="I5" s="24">
        <v>8706</v>
      </c>
    </row>
    <row r="6" spans="1:9" ht="33" customHeight="1">
      <c r="A6" s="10">
        <v>4</v>
      </c>
      <c r="B6" s="11" t="s">
        <v>10</v>
      </c>
      <c r="C6" s="12" t="s">
        <v>17</v>
      </c>
      <c r="D6" s="12" t="s">
        <v>18</v>
      </c>
      <c r="E6" s="12">
        <v>20</v>
      </c>
      <c r="F6" s="12">
        <v>300</v>
      </c>
      <c r="G6" s="13">
        <f t="shared" si="0"/>
        <v>16.438356164383563</v>
      </c>
      <c r="H6" s="13">
        <v>467.6320501184207</v>
      </c>
      <c r="I6" s="23">
        <v>7681</v>
      </c>
    </row>
    <row r="7" spans="1:9" ht="33" customHeight="1">
      <c r="A7" s="10">
        <v>5</v>
      </c>
      <c r="B7" s="11" t="s">
        <v>10</v>
      </c>
      <c r="C7" s="12" t="s">
        <v>19</v>
      </c>
      <c r="D7" s="12" t="s">
        <v>20</v>
      </c>
      <c r="E7" s="12">
        <v>30</v>
      </c>
      <c r="F7" s="12">
        <v>300</v>
      </c>
      <c r="G7" s="13">
        <f t="shared" si="0"/>
        <v>24.65753424657534</v>
      </c>
      <c r="H7" s="13">
        <v>467.6320501184207</v>
      </c>
      <c r="I7" s="23">
        <v>11526</v>
      </c>
    </row>
    <row r="8" spans="1:9" ht="33" customHeight="1">
      <c r="A8" s="10">
        <v>6</v>
      </c>
      <c r="B8" s="11" t="s">
        <v>10</v>
      </c>
      <c r="C8" s="12" t="s">
        <v>19</v>
      </c>
      <c r="D8" s="12" t="s">
        <v>21</v>
      </c>
      <c r="E8" s="12">
        <v>30</v>
      </c>
      <c r="F8" s="12">
        <v>300</v>
      </c>
      <c r="G8" s="13">
        <f t="shared" si="0"/>
        <v>24.65753424657534</v>
      </c>
      <c r="H8" s="13">
        <v>467.6320501184207</v>
      </c>
      <c r="I8" s="23">
        <v>11526</v>
      </c>
    </row>
    <row r="9" spans="1:9" ht="33" customHeight="1">
      <c r="A9" s="10">
        <v>7</v>
      </c>
      <c r="B9" s="11" t="s">
        <v>10</v>
      </c>
      <c r="C9" s="12" t="s">
        <v>19</v>
      </c>
      <c r="D9" s="12" t="s">
        <v>22</v>
      </c>
      <c r="E9" s="12">
        <v>30</v>
      </c>
      <c r="F9" s="12">
        <v>300</v>
      </c>
      <c r="G9" s="13">
        <f t="shared" si="0"/>
        <v>24.65753424657534</v>
      </c>
      <c r="H9" s="13">
        <v>467.6320501184207</v>
      </c>
      <c r="I9" s="23">
        <v>11526</v>
      </c>
    </row>
    <row r="10" spans="1:9" ht="33" customHeight="1">
      <c r="A10" s="10">
        <v>8</v>
      </c>
      <c r="B10" s="11" t="s">
        <v>10</v>
      </c>
      <c r="C10" s="12" t="s">
        <v>19</v>
      </c>
      <c r="D10" s="12" t="s">
        <v>23</v>
      </c>
      <c r="E10" s="12">
        <v>30</v>
      </c>
      <c r="F10" s="12">
        <v>300</v>
      </c>
      <c r="G10" s="13">
        <f t="shared" si="0"/>
        <v>24.65753424657534</v>
      </c>
      <c r="H10" s="13">
        <v>467.6320501184207</v>
      </c>
      <c r="I10" s="23">
        <v>11526</v>
      </c>
    </row>
    <row r="11" spans="1:9" ht="33" customHeight="1">
      <c r="A11" s="10">
        <v>9</v>
      </c>
      <c r="B11" s="11" t="s">
        <v>10</v>
      </c>
      <c r="C11" s="12" t="s">
        <v>24</v>
      </c>
      <c r="D11" s="12" t="s">
        <v>25</v>
      </c>
      <c r="E11" s="12">
        <v>30</v>
      </c>
      <c r="F11" s="12">
        <v>300</v>
      </c>
      <c r="G11" s="13">
        <f t="shared" si="0"/>
        <v>24.65753424657534</v>
      </c>
      <c r="H11" s="13">
        <v>467.6320501184207</v>
      </c>
      <c r="I11" s="23">
        <v>11526</v>
      </c>
    </row>
    <row r="12" spans="1:9" ht="33" customHeight="1">
      <c r="A12" s="10">
        <v>10</v>
      </c>
      <c r="B12" s="14" t="s">
        <v>10</v>
      </c>
      <c r="C12" s="15" t="s">
        <v>24</v>
      </c>
      <c r="D12" s="15" t="s">
        <v>26</v>
      </c>
      <c r="E12" s="15">
        <v>30</v>
      </c>
      <c r="F12" s="15">
        <v>300</v>
      </c>
      <c r="G12" s="16">
        <f t="shared" si="0"/>
        <v>24.65753424657534</v>
      </c>
      <c r="H12" s="13">
        <v>467.6320501184207</v>
      </c>
      <c r="I12" s="23">
        <v>11526</v>
      </c>
    </row>
    <row r="13" spans="1:9" ht="33" customHeight="1">
      <c r="A13" s="10">
        <v>11</v>
      </c>
      <c r="B13" s="14" t="s">
        <v>10</v>
      </c>
      <c r="C13" s="15" t="s">
        <v>24</v>
      </c>
      <c r="D13" s="15" t="s">
        <v>27</v>
      </c>
      <c r="E13" s="15">
        <v>30</v>
      </c>
      <c r="F13" s="15">
        <v>300</v>
      </c>
      <c r="G13" s="16">
        <f t="shared" si="0"/>
        <v>24.65753424657534</v>
      </c>
      <c r="H13" s="13">
        <v>467.6320501184207</v>
      </c>
      <c r="I13" s="23">
        <v>11526</v>
      </c>
    </row>
    <row r="14" spans="1:9" ht="33" customHeight="1">
      <c r="A14" s="10">
        <v>12</v>
      </c>
      <c r="B14" s="14" t="s">
        <v>10</v>
      </c>
      <c r="C14" s="15" t="s">
        <v>28</v>
      </c>
      <c r="D14" s="15" t="s">
        <v>29</v>
      </c>
      <c r="E14" s="15">
        <v>12</v>
      </c>
      <c r="F14" s="15">
        <v>340</v>
      </c>
      <c r="G14" s="16">
        <f t="shared" si="0"/>
        <v>11.178082191780822</v>
      </c>
      <c r="H14" s="13">
        <v>467.6320501184207</v>
      </c>
      <c r="I14" s="23">
        <v>5222</v>
      </c>
    </row>
    <row r="15" spans="1:9" ht="33" customHeight="1">
      <c r="A15" s="10">
        <v>13</v>
      </c>
      <c r="B15" s="14" t="s">
        <v>10</v>
      </c>
      <c r="C15" s="15" t="s">
        <v>24</v>
      </c>
      <c r="D15" s="15" t="s">
        <v>30</v>
      </c>
      <c r="E15" s="15">
        <v>30</v>
      </c>
      <c r="F15" s="15">
        <v>300</v>
      </c>
      <c r="G15" s="16">
        <f t="shared" si="0"/>
        <v>24.65753424657534</v>
      </c>
      <c r="H15" s="13">
        <v>467.6320501184207</v>
      </c>
      <c r="I15" s="23">
        <v>11526</v>
      </c>
    </row>
    <row r="16" spans="1:9" ht="22.5" customHeight="1">
      <c r="A16" s="17" t="s">
        <v>31</v>
      </c>
      <c r="B16" s="17"/>
      <c r="C16" s="18"/>
      <c r="D16" s="18"/>
      <c r="E16" s="18">
        <v>324</v>
      </c>
      <c r="F16" s="18">
        <f>SUM(F3:F15)</f>
        <v>3960</v>
      </c>
      <c r="G16" s="19">
        <f>SUM(G3:G15)</f>
        <v>269.1506849315069</v>
      </c>
      <c r="H16" s="20">
        <v>467.63</v>
      </c>
      <c r="I16" s="23">
        <f>SUM(I3:I15)</f>
        <v>125800</v>
      </c>
    </row>
    <row r="17" spans="1:9" ht="21.75" customHeight="1">
      <c r="A17" s="21" t="s">
        <v>32</v>
      </c>
      <c r="B17" s="21"/>
      <c r="C17" s="21"/>
      <c r="D17" s="21"/>
      <c r="E17" s="21"/>
      <c r="F17" s="21"/>
      <c r="G17" s="21"/>
      <c r="H17" s="21"/>
      <c r="I17" s="21"/>
    </row>
    <row r="18" spans="1:9" ht="27" customHeight="1">
      <c r="A18" s="21" t="s">
        <v>33</v>
      </c>
      <c r="B18" s="21"/>
      <c r="C18" s="21"/>
      <c r="D18" s="21"/>
      <c r="E18" s="21"/>
      <c r="F18" s="21"/>
      <c r="G18" s="21"/>
      <c r="H18" s="21"/>
      <c r="I18" s="21"/>
    </row>
  </sheetData>
  <sheetProtection/>
  <mergeCells count="4">
    <mergeCell ref="A1:I1"/>
    <mergeCell ref="A16:B16"/>
    <mergeCell ref="A17:I17"/>
    <mergeCell ref="A18:I18"/>
  </mergeCells>
  <printOptions/>
  <pageMargins left="0.23958333333333334" right="0.16111111111111112" top="0.6298611111111111" bottom="0.5506944444444445" header="0.35" footer="0.5118055555555555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Administrator</cp:lastModifiedBy>
  <dcterms:created xsi:type="dcterms:W3CDTF">2016-12-05T00:54:00Z</dcterms:created>
  <dcterms:modified xsi:type="dcterms:W3CDTF">2022-09-30T09:12:53Z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1033-11.2.0.11341</vt:lpwstr>
  </property>
  <property fmtid="{D5CDD505-2E9C-101B-9397-08002B2CF9AE}" pid="4" name="I">
    <vt:lpwstr>0664319EB2BD4B1D937327D6AB594275</vt:lpwstr>
  </property>
</Properties>
</file>