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打印" sheetId="3" r:id="rId1"/>
  </sheets>
  <definedNames>
    <definedName name="_xlnm._FilterDatabase" localSheetId="0" hidden="1">打印!$A$4:$T$29</definedName>
    <definedName name="_xlnm.Print_Titles" localSheetId="0">打印!$3:$4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<sst xmlns="http://schemas.openxmlformats.org/spreadsheetml/2006/main" count="299" uniqueCount="144">
  <si>
    <r>
      <rPr>
        <sz val="13"/>
        <rFont val="宋体"/>
        <charset val="134"/>
      </rPr>
      <t>附件</t>
    </r>
    <r>
      <rPr>
        <sz val="13"/>
        <rFont val="Times New Roman"/>
        <charset val="134"/>
      </rPr>
      <t>2</t>
    </r>
  </si>
  <si>
    <t>霍山县2024年第一批衔接推进乡村振兴资金项目计划表</t>
  </si>
  <si>
    <t>序
号</t>
  </si>
  <si>
    <t>主管部门</t>
  </si>
  <si>
    <t>项目名称</t>
  </si>
  <si>
    <t>建设性质</t>
  </si>
  <si>
    <t>项目类型</t>
  </si>
  <si>
    <t>项目单位及负责人</t>
  </si>
  <si>
    <t>项目
地点</t>
  </si>
  <si>
    <t>项目建设任务</t>
  </si>
  <si>
    <t>资金投入
（万元）</t>
  </si>
  <si>
    <t>资金来源</t>
  </si>
  <si>
    <t>受益
情况</t>
  </si>
  <si>
    <t>补助标准</t>
  </si>
  <si>
    <t>绩效目标</t>
  </si>
  <si>
    <t>实施
期限（月）</t>
  </si>
  <si>
    <t>群众参与和联农带农机制</t>
  </si>
  <si>
    <t>备注</t>
  </si>
  <si>
    <t>总投资</t>
  </si>
  <si>
    <t>衔接
资金</t>
  </si>
  <si>
    <t>户</t>
  </si>
  <si>
    <t>人</t>
  </si>
  <si>
    <t>产出
指标</t>
  </si>
  <si>
    <t>效益
指标</t>
  </si>
  <si>
    <t>满意度指标</t>
  </si>
  <si>
    <t>全县合计（20个项目）</t>
  </si>
  <si>
    <t>一、新型集体经济项目</t>
  </si>
  <si>
    <t>县委组织部</t>
  </si>
  <si>
    <t>铁岭村中药材种植及配套工程（百合）</t>
  </si>
  <si>
    <t>新建</t>
  </si>
  <si>
    <t>新型集体经济</t>
  </si>
  <si>
    <t>大化坪镇
曹杰</t>
  </si>
  <si>
    <t>大化坪镇铁岭村</t>
  </si>
  <si>
    <t>新建80亩百合种植基地，新建保鲜库库房40平方米，采购机械设备1套。上述资产属铁岭村所有，通过自主经营取得收益，预计村集体年收入不低于5万元，并与脱贫户建立二种以上利益联结关系。</t>
  </si>
  <si>
    <t>中央</t>
  </si>
  <si>
    <t>据实补助</t>
  </si>
  <si>
    <t>按项目建设任务要求实施</t>
  </si>
  <si>
    <t>受益脱贫人口数≥19人</t>
  </si>
  <si>
    <t>受益脱贫人口满意度≥90%</t>
  </si>
  <si>
    <t>促进特色产业发展，带动脱贫群众增收</t>
  </si>
  <si>
    <t>新型集体经济资金50万</t>
  </si>
  <si>
    <t>乌牛河村农机补短项目</t>
  </si>
  <si>
    <t>单龙寺镇
陈海全</t>
  </si>
  <si>
    <t>单龙寺镇乌牛河村</t>
  </si>
  <si>
    <t>购买拖拉机1台、旋耕机1台，以及播种施肥镇压、耕田开沟、秸秆打捆、密茬、平田等相关配套农机设备；改建农用仓库、机库等附属配套设施。上述资产属乌牛河村村集体所有，通过自主经营取得收益，预计村集体年收益不低于2.5万元，并与脱贫户建立二种以上利益联结关系。</t>
  </si>
  <si>
    <t>受益脱贫人口数≥150人</t>
  </si>
  <si>
    <t>新型集体经济资金</t>
  </si>
  <si>
    <t>杨树口村潘团院薇菜基地</t>
  </si>
  <si>
    <t>东西溪乡
陈昌怀</t>
  </si>
  <si>
    <t>东西溪乡杨树口村</t>
  </si>
  <si>
    <t>建设100亩薇菜种植基地，采购薇菜种苗，修建机耕路、配建灌溉等。项目资产归杨树口村所有，通过自主经营方式获得收益，预计村集体年收益不低于2.5万元，并与脱贫户建立二种以上利益联结关系。</t>
  </si>
  <si>
    <t>受益脱贫人口数≥11人</t>
  </si>
  <si>
    <t>清潭沟村林下黄精种植基地项目</t>
  </si>
  <si>
    <t>黑石渡镇
万禾</t>
  </si>
  <si>
    <t>黑石渡镇清潭沟村</t>
  </si>
  <si>
    <t>建设200亩中药材种植基地，含场地平整和沟渠整修等基础工程。资产归清潭沟村集体所有，通过自主经营获得收益，预计村集体年收益不低于2.5万元,并与脱贫户建立二种以上利益联结关系。</t>
  </si>
  <si>
    <t>受益脱贫人口数≥5人</t>
  </si>
  <si>
    <t>狮山村农旅综合体项目</t>
  </si>
  <si>
    <t>诸佛庵镇
徐家冕</t>
  </si>
  <si>
    <t>诸佛庵镇狮山村</t>
  </si>
  <si>
    <t>新建浆砌台架约120m、卵石步道约200m、浆砌石挡墙约180m、栏杆约170m及相关配套设施等。项目资产归狮山村所有，通过出租方式取得收益，预计村集体每年收益不低于2.5万元，并与脱贫户建立二种以上利益联结关系。</t>
  </si>
  <si>
    <t>磨子潭村蔬菜大棚项目</t>
  </si>
  <si>
    <t>磨子潭镇
胡婷婷</t>
  </si>
  <si>
    <t>磨子潭村</t>
  </si>
  <si>
    <t>新建蔬菜大棚约2600平方米，配套蓄水池、滴灌设施、排水渠、摄像头等，项目资产归磨子潭村所有，通过自主经营方式取得收益，预计村集体每年收益不低于2.5万元，并与脱贫户建立两种以上利益联接关系</t>
  </si>
  <si>
    <t>省级</t>
  </si>
  <si>
    <t>受益脱贫人口数≥20人</t>
  </si>
  <si>
    <t>漫水河红灯笼辣椒预制菜综合加工项目</t>
  </si>
  <si>
    <t>漫水河镇
尹涛</t>
  </si>
  <si>
    <t>漫水河镇道士冲村</t>
  </si>
  <si>
    <t>利用闲置资产，改建红灯笼辣椒预制菜综合加工车间约1000㎡，采购包装机、分拣机等加工设备，新上预制菜加工生产线一条，并完善其他配套设施。项目资产归道士冲村所有，通过自主经营方式取得收益，预计村集体每年收益不低于2.5万元，并与脱贫户建立两种以上利益联接关系</t>
  </si>
  <si>
    <t>受益脱贫人口数≥23人</t>
  </si>
  <si>
    <t>双龙村养殖基地二期</t>
  </si>
  <si>
    <t>单龙寺镇双龙村</t>
  </si>
  <si>
    <t>购买羊100只，黄牛20头，上述资产属双龙村村集体所有，通过资产入股或合作经营获得收益，预计村集体年收益不低于2.5万元，并与脱贫户建立二种以上利益联结关系。</t>
  </si>
  <si>
    <t>受益脱贫户人口数≥20人</t>
  </si>
  <si>
    <t>宋家河营地建设项目</t>
  </si>
  <si>
    <t>磨子潭镇宋家河村</t>
  </si>
  <si>
    <t>对房车营地进行升级改造，道闸等配套设施，项目资产归宋家河村所有，通过自主经营方式取得收益，预计村集体每年收益不低于2.5万元，并与脱贫户建立二种以上利益联结关系，</t>
  </si>
  <si>
    <t>陡沙河村中药材加工厂</t>
  </si>
  <si>
    <t>上土市镇
许刚</t>
  </si>
  <si>
    <t>上土市镇铜锣寨村</t>
  </si>
  <si>
    <t>新建钢构厂房400㎡，采购中药材加工设备、冷冻库等相关配套设施。项目资产归陡沙河村所有，通过自主经营方式获得收益，预计村集体年收益不低于2.5万元，并与脱贫户建立二种以上利益联结关系。</t>
  </si>
  <si>
    <t>受益脱贫人口数≥192人</t>
  </si>
  <si>
    <t>二、到村产业、农田水利及产业配套设施项目</t>
  </si>
  <si>
    <t>县农业农村局</t>
  </si>
  <si>
    <t>王家河村茶厂提升工程</t>
  </si>
  <si>
    <t>到村产业</t>
  </si>
  <si>
    <t>王家河村</t>
  </si>
  <si>
    <t>对现有茶厂进行改造，采购茶叶机械。上述资产属王家河村所有，通过出租运营取得收益，预计村集体年收入不低于9万元，并与脱贫户建立二种以上利益联结关系。</t>
  </si>
  <si>
    <t>受益脱贫人口数≥26人</t>
  </si>
  <si>
    <t>堆谷山村石斛基地产业配套项目</t>
  </si>
  <si>
    <t>产业配套设施</t>
  </si>
  <si>
    <t>堆谷山村</t>
  </si>
  <si>
    <t>新建基地步道300米，基地平整约5亩，并配套护岸约100米、监控、基地围栏约500米等相关基础设施。</t>
  </si>
  <si>
    <t>中央82万元，省级68万元</t>
  </si>
  <si>
    <t>受益脱贫人口数≥10人</t>
  </si>
  <si>
    <t>胡家河村农旅一体化项目二期</t>
  </si>
  <si>
    <t>胡家河村</t>
  </si>
  <si>
    <t>围绕一期项目的游客接待中心新建占地13000平方米配套设施，新建沿路污水管网、道路黑色化改造及停车场等。以上资产归村集体所有，通过出租取得收益，预计村集体年收益不低于32.5万元，且与脱贫户建立2种以上利益联结关系。</t>
  </si>
  <si>
    <t>霍山石斛综合服务中心</t>
  </si>
  <si>
    <t>太平畈乡
程波</t>
  </si>
  <si>
    <t>王家店村</t>
  </si>
  <si>
    <t>新建霍山石斛综合楼、中医药文化体验馆、药膳文化体验中心，及相关配套设施，总建筑面积约4479平方米。项目建成后，资产归村集体所有，通过村自主经营取得收益，预计村集体年收益不低于90万元且与脱贫户建立二种以上利益联结方式。</t>
  </si>
  <si>
    <t>中央429万元，省级1371万元</t>
  </si>
  <si>
    <t>受益脱贫人口数≥35人</t>
  </si>
  <si>
    <t>黑石渡镇农机服务中心暨粮食烘干储备中心项目</t>
  </si>
  <si>
    <t>戴家河村</t>
  </si>
  <si>
    <t>新建1500平方米钢结构厂房用于存放农用机械及农用机械日常维修保养。新建2000平方米钢结构厂房，购置30吨粮食烘干机2台、提升机3台、1200玻璃刹壳笼1台、11kw中压风机1台、输送机2台等及其他相关配套设施。该项目建成后资产归三个村集体所有（柳树店村、杜家冲村、戴家河村各占三分之一），通过自主经营，预计年收益不低于25万元，且与脱贫群众建立两种以上利益联结关系。</t>
  </si>
  <si>
    <t>受益脱贫人口数≥15人</t>
  </si>
  <si>
    <t>下符桥镇智慧农事服务中心项目</t>
  </si>
  <si>
    <t>下符桥镇
金宏伟</t>
  </si>
  <si>
    <t>三尖铺村</t>
  </si>
  <si>
    <t>在下符桥现代农业产业园核心区新建立体化育秧工厂一处，主要为新建玻璃温室大棚约2000平方、购置育秧设备6套以上和配套设施等。项目建成后将打造成为一个集育、耕、种、保、收一体的智能化农事服务中心。项目资产归庙岗集村、三尖铺村、桃园村共同所有，其中庙岗集村占40%、三尖铺村占30%、桃园村占30%.通过出租方式取得收益，预计村集体每年收益不低于25万元，并与脱贫户建立二种以上利益联结关系.</t>
  </si>
  <si>
    <t>中央252万元，省级248万元</t>
  </si>
  <si>
    <t>受益脱贫人口数≥30人</t>
  </si>
  <si>
    <t>陡沙河村陡沙河护岸工程</t>
  </si>
  <si>
    <t>农田水利</t>
  </si>
  <si>
    <t>上土市镇
陡沙河村</t>
  </si>
  <si>
    <t>新建长200米，宽度1米，高度5米的护岸及相关基础设施配套等。</t>
  </si>
  <si>
    <t>受益脱贫人口数≥25人</t>
  </si>
  <si>
    <t>三、文旅产业项目</t>
  </si>
  <si>
    <t>县文
旅局</t>
  </si>
  <si>
    <t>与儿街凡冲村游客餐厅</t>
  </si>
  <si>
    <t>文旅产业</t>
  </si>
  <si>
    <t>与儿街镇
杜晓菲</t>
  </si>
  <si>
    <t>与儿街镇凡冲村</t>
  </si>
  <si>
    <t>新建游客接待餐厅1000平方米，及其他配套设施、设备。上述资产归村凡冲村所有，通过自主经营取得收益，预计村集体年收益不低于10万元且与脱贫户建立两种以上利益联结方式。</t>
  </si>
  <si>
    <t>受益脱贫人口数≥12人</t>
  </si>
  <si>
    <t>金竹坪村比翼阁爱情主题馆</t>
  </si>
  <si>
    <t>太阳乡
曾伟</t>
  </si>
  <si>
    <t>金竹坪村</t>
  </si>
  <si>
    <t>新建约800平方米爱情主题馆（比翼阁），内设爱情主题展区、沉浸式影院区等，配套相关基础设施。项目资产归村所有，通过出租方式取得收益，预计村集体每年收益不低于39万元，并与脱贫户建立二种以上利益联结关系。</t>
  </si>
  <si>
    <t>受益脱贫人口数≥62人</t>
  </si>
  <si>
    <t>四、基础设施项目</t>
  </si>
  <si>
    <t>县交
运局</t>
  </si>
  <si>
    <t>古桥畈村至白云庵村农村路</t>
  </si>
  <si>
    <t>基础设施</t>
  </si>
  <si>
    <t>落儿岭镇
刘太原</t>
  </si>
  <si>
    <t>古桥畈村+白云庵村</t>
  </si>
  <si>
    <t>新建一条长约2.4千米，路面宽6.5米的沥青道路；新建桥梁、圆管涵、盖板涵、箱涵等配套、安防设施。</t>
  </si>
  <si>
    <t>受益脱贫人口数≥17人</t>
  </si>
  <si>
    <t>基础设施建设改善脱贫群众生产生活条件</t>
  </si>
  <si>
    <t>衔接资金拟安排1500万元，本批次安排429万元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</si>
</sst>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b/>
      <sz val="9"/>
      <name val="Times New Roman"/>
      <charset val="134"/>
    </font>
    <font>
      <sz val="11"/>
      <name val="Times New Roman"/>
      <charset val="134"/>
    </font>
    <font>
      <sz val="13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 wrapText="1"/>
    </xf>
    <xf numFmtId="9" fontId="8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9" fontId="6" fillId="0" borderId="1" xfId="50" applyNumberFormat="1" applyFont="1" applyFill="1" applyBorder="1" applyAlignment="1" applyProtection="1">
      <alignment horizontal="center" vertical="center" wrapText="1"/>
    </xf>
    <xf numFmtId="9" fontId="6" fillId="0" borderId="2" xfId="5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0 2" xfId="50"/>
    <cellStyle name="常规 10 2 3" xfId="51"/>
    <cellStyle name="常规 10 2 2 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autoPageBreaks="0"/>
  </sheetPr>
  <dimension ref="A1:T30"/>
  <sheetViews>
    <sheetView tabSelected="1" zoomScaleSheetLayoutView="90" workbookViewId="0">
      <pane ySplit="4" topLeftCell="A5" activePane="bottomLeft" state="frozen"/>
      <selection/>
      <selection pane="bottomLeft" activeCell="H8" sqref="H8"/>
    </sheetView>
  </sheetViews>
  <sheetFormatPr defaultColWidth="9" defaultRowHeight="15"/>
  <cols>
    <col min="1" max="1" width="4" style="3" customWidth="1"/>
    <col min="2" max="2" width="7.00833333333333" style="4" customWidth="1"/>
    <col min="3" max="3" width="11.75" style="5" customWidth="1"/>
    <col min="4" max="4" width="4.875" style="4" customWidth="1"/>
    <col min="5" max="5" width="4.85833333333333" style="3" customWidth="1"/>
    <col min="6" max="6" width="8.575" style="3" customWidth="1"/>
    <col min="7" max="7" width="5.05833333333333" style="3" customWidth="1"/>
    <col min="8" max="8" width="47.2833333333333" style="6" customWidth="1"/>
    <col min="9" max="11" width="6.25" style="6" customWidth="1"/>
    <col min="12" max="12" width="3.675" style="7" customWidth="1"/>
    <col min="13" max="13" width="3.8" style="7" customWidth="1"/>
    <col min="14" max="14" width="4.75" style="8" customWidth="1"/>
    <col min="15" max="15" width="6.375" style="3" customWidth="1"/>
    <col min="16" max="16" width="7.2" style="4" customWidth="1"/>
    <col min="17" max="17" width="6.375" style="3" customWidth="1"/>
    <col min="18" max="18" width="6.28333333333333" style="7" customWidth="1"/>
    <col min="19" max="19" width="9.4" style="3" customWidth="1"/>
    <col min="20" max="20" width="8" style="9" customWidth="1"/>
  </cols>
  <sheetData>
    <row r="1" ht="16.5" spans="1:3">
      <c r="A1" s="10" t="s">
        <v>0</v>
      </c>
      <c r="B1" s="11"/>
      <c r="C1" s="10"/>
    </row>
    <row r="2" ht="24" customHeight="1" spans="1:20">
      <c r="A2" s="12" t="s">
        <v>1</v>
      </c>
      <c r="B2" s="12"/>
      <c r="C2" s="13"/>
      <c r="D2" s="12"/>
      <c r="E2" s="12"/>
      <c r="F2" s="12"/>
      <c r="G2" s="12"/>
      <c r="H2" s="13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="1" customFormat="1" ht="24" customHeight="1" spans="1:20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28" t="s">
        <v>10</v>
      </c>
      <c r="J3" s="28"/>
      <c r="K3" s="28" t="s">
        <v>11</v>
      </c>
      <c r="L3" s="28" t="s">
        <v>12</v>
      </c>
      <c r="M3" s="28"/>
      <c r="N3" s="28" t="s">
        <v>13</v>
      </c>
      <c r="O3" s="14" t="s">
        <v>14</v>
      </c>
      <c r="P3" s="14"/>
      <c r="Q3" s="14"/>
      <c r="R3" s="28" t="s">
        <v>15</v>
      </c>
      <c r="S3" s="14" t="s">
        <v>16</v>
      </c>
      <c r="T3" s="14" t="s">
        <v>17</v>
      </c>
    </row>
    <row r="4" s="1" customFormat="1" ht="27" customHeight="1" spans="1:20">
      <c r="A4" s="14"/>
      <c r="B4" s="14"/>
      <c r="C4" s="14"/>
      <c r="D4" s="14"/>
      <c r="E4" s="14"/>
      <c r="F4" s="14"/>
      <c r="G4" s="14"/>
      <c r="H4" s="14"/>
      <c r="I4" s="14" t="s">
        <v>18</v>
      </c>
      <c r="J4" s="28" t="s">
        <v>19</v>
      </c>
      <c r="K4" s="28"/>
      <c r="L4" s="28" t="s">
        <v>20</v>
      </c>
      <c r="M4" s="28" t="s">
        <v>21</v>
      </c>
      <c r="N4" s="28"/>
      <c r="O4" s="14" t="s">
        <v>22</v>
      </c>
      <c r="P4" s="14" t="s">
        <v>23</v>
      </c>
      <c r="Q4" s="14" t="s">
        <v>24</v>
      </c>
      <c r="R4" s="28"/>
      <c r="S4" s="14"/>
      <c r="T4" s="41"/>
    </row>
    <row r="5" s="1" customFormat="1" ht="23" customHeight="1" spans="1:20">
      <c r="A5" s="15" t="s">
        <v>25</v>
      </c>
      <c r="B5" s="16"/>
      <c r="C5" s="17"/>
      <c r="D5" s="16"/>
      <c r="E5" s="16"/>
      <c r="F5" s="16"/>
      <c r="G5" s="18"/>
      <c r="H5" s="19"/>
      <c r="I5" s="14">
        <f>I6+I17+I25+I28</f>
        <v>10868</v>
      </c>
      <c r="J5" s="14">
        <f>J6+J17+J25+J28</f>
        <v>5797</v>
      </c>
      <c r="K5" s="29"/>
      <c r="L5" s="28"/>
      <c r="M5" s="28"/>
      <c r="N5" s="28"/>
      <c r="O5" s="14"/>
      <c r="P5" s="14"/>
      <c r="Q5" s="14"/>
      <c r="R5" s="29"/>
      <c r="S5" s="42"/>
      <c r="T5" s="43"/>
    </row>
    <row r="6" s="1" customFormat="1" ht="21" customHeight="1" spans="1:20">
      <c r="A6" s="15" t="s">
        <v>26</v>
      </c>
      <c r="B6" s="16"/>
      <c r="C6" s="17"/>
      <c r="D6" s="16"/>
      <c r="E6" s="16"/>
      <c r="F6" s="16"/>
      <c r="G6" s="18"/>
      <c r="H6" s="19"/>
      <c r="I6" s="14">
        <f>SUM(I7:I16)</f>
        <v>550</v>
      </c>
      <c r="J6" s="14">
        <f>SUM(J7:J16)</f>
        <v>550</v>
      </c>
      <c r="K6" s="29"/>
      <c r="L6" s="28"/>
      <c r="M6" s="28"/>
      <c r="N6" s="28"/>
      <c r="O6" s="14"/>
      <c r="P6" s="14"/>
      <c r="Q6" s="14"/>
      <c r="R6" s="29"/>
      <c r="S6" s="42"/>
      <c r="T6" s="44"/>
    </row>
    <row r="7" s="2" customFormat="1" ht="70" customHeight="1" spans="1:20">
      <c r="A7" s="20">
        <v>1</v>
      </c>
      <c r="B7" s="21" t="s">
        <v>27</v>
      </c>
      <c r="C7" s="22" t="s">
        <v>28</v>
      </c>
      <c r="D7" s="23" t="s">
        <v>29</v>
      </c>
      <c r="E7" s="23" t="s">
        <v>30</v>
      </c>
      <c r="F7" s="21" t="s">
        <v>31</v>
      </c>
      <c r="G7" s="24" t="s">
        <v>32</v>
      </c>
      <c r="H7" s="25" t="s">
        <v>33</v>
      </c>
      <c r="I7" s="30">
        <v>100</v>
      </c>
      <c r="J7" s="30">
        <v>100</v>
      </c>
      <c r="K7" s="30" t="s">
        <v>34</v>
      </c>
      <c r="L7" s="24">
        <v>23</v>
      </c>
      <c r="M7" s="24">
        <v>68</v>
      </c>
      <c r="N7" s="20" t="s">
        <v>35</v>
      </c>
      <c r="O7" s="31" t="s">
        <v>36</v>
      </c>
      <c r="P7" s="32" t="s">
        <v>37</v>
      </c>
      <c r="Q7" s="32" t="s">
        <v>38</v>
      </c>
      <c r="R7" s="30">
        <v>11</v>
      </c>
      <c r="S7" s="45" t="s">
        <v>39</v>
      </c>
      <c r="T7" s="20" t="s">
        <v>40</v>
      </c>
    </row>
    <row r="8" s="2" customFormat="1" ht="82" customHeight="1" spans="1:20">
      <c r="A8" s="20">
        <v>2</v>
      </c>
      <c r="B8" s="21" t="s">
        <v>27</v>
      </c>
      <c r="C8" s="22" t="s">
        <v>41</v>
      </c>
      <c r="D8" s="23" t="s">
        <v>29</v>
      </c>
      <c r="E8" s="23" t="s">
        <v>30</v>
      </c>
      <c r="F8" s="21" t="s">
        <v>42</v>
      </c>
      <c r="G8" s="24" t="s">
        <v>43</v>
      </c>
      <c r="H8" s="25" t="s">
        <v>44</v>
      </c>
      <c r="I8" s="30">
        <v>50</v>
      </c>
      <c r="J8" s="30">
        <v>50</v>
      </c>
      <c r="K8" s="30" t="s">
        <v>34</v>
      </c>
      <c r="L8" s="24">
        <v>185</v>
      </c>
      <c r="M8" s="24">
        <v>600</v>
      </c>
      <c r="N8" s="20" t="s">
        <v>35</v>
      </c>
      <c r="O8" s="31" t="s">
        <v>36</v>
      </c>
      <c r="P8" s="32" t="s">
        <v>45</v>
      </c>
      <c r="Q8" s="32" t="s">
        <v>38</v>
      </c>
      <c r="R8" s="30">
        <v>11</v>
      </c>
      <c r="S8" s="45" t="s">
        <v>39</v>
      </c>
      <c r="T8" s="20" t="s">
        <v>46</v>
      </c>
    </row>
    <row r="9" s="2" customFormat="1" ht="73" customHeight="1" spans="1:20">
      <c r="A9" s="20">
        <v>3</v>
      </c>
      <c r="B9" s="21" t="s">
        <v>27</v>
      </c>
      <c r="C9" s="22" t="s">
        <v>47</v>
      </c>
      <c r="D9" s="23" t="s">
        <v>29</v>
      </c>
      <c r="E9" s="23" t="s">
        <v>30</v>
      </c>
      <c r="F9" s="21" t="s">
        <v>48</v>
      </c>
      <c r="G9" s="24" t="s">
        <v>49</v>
      </c>
      <c r="H9" s="25" t="s">
        <v>50</v>
      </c>
      <c r="I9" s="30">
        <v>50</v>
      </c>
      <c r="J9" s="30">
        <v>50</v>
      </c>
      <c r="K9" s="30" t="s">
        <v>34</v>
      </c>
      <c r="L9" s="24">
        <v>40</v>
      </c>
      <c r="M9" s="24">
        <v>110</v>
      </c>
      <c r="N9" s="20" t="s">
        <v>35</v>
      </c>
      <c r="O9" s="31" t="s">
        <v>36</v>
      </c>
      <c r="P9" s="32" t="s">
        <v>51</v>
      </c>
      <c r="Q9" s="32" t="s">
        <v>38</v>
      </c>
      <c r="R9" s="30">
        <v>11</v>
      </c>
      <c r="S9" s="45" t="s">
        <v>39</v>
      </c>
      <c r="T9" s="20" t="s">
        <v>46</v>
      </c>
    </row>
    <row r="10" s="2" customFormat="1" ht="63" customHeight="1" spans="1:20">
      <c r="A10" s="20">
        <v>4</v>
      </c>
      <c r="B10" s="21" t="s">
        <v>27</v>
      </c>
      <c r="C10" s="22" t="s">
        <v>52</v>
      </c>
      <c r="D10" s="23" t="s">
        <v>29</v>
      </c>
      <c r="E10" s="23" t="s">
        <v>30</v>
      </c>
      <c r="F10" s="21" t="s">
        <v>53</v>
      </c>
      <c r="G10" s="24" t="s">
        <v>54</v>
      </c>
      <c r="H10" s="25" t="s">
        <v>55</v>
      </c>
      <c r="I10" s="30">
        <v>50</v>
      </c>
      <c r="J10" s="30">
        <v>50</v>
      </c>
      <c r="K10" s="30" t="s">
        <v>34</v>
      </c>
      <c r="L10" s="33">
        <v>7</v>
      </c>
      <c r="M10" s="33">
        <v>21</v>
      </c>
      <c r="N10" s="20" t="s">
        <v>35</v>
      </c>
      <c r="O10" s="31" t="s">
        <v>36</v>
      </c>
      <c r="P10" s="34" t="s">
        <v>56</v>
      </c>
      <c r="Q10" s="32" t="s">
        <v>38</v>
      </c>
      <c r="R10" s="30">
        <v>11</v>
      </c>
      <c r="S10" s="45" t="s">
        <v>39</v>
      </c>
      <c r="T10" s="20" t="s">
        <v>46</v>
      </c>
    </row>
    <row r="11" s="2" customFormat="1" ht="62" customHeight="1" spans="1:20">
      <c r="A11" s="20">
        <v>5</v>
      </c>
      <c r="B11" s="21" t="s">
        <v>27</v>
      </c>
      <c r="C11" s="22" t="s">
        <v>57</v>
      </c>
      <c r="D11" s="23" t="s">
        <v>29</v>
      </c>
      <c r="E11" s="23" t="s">
        <v>30</v>
      </c>
      <c r="F11" s="21" t="s">
        <v>58</v>
      </c>
      <c r="G11" s="24" t="s">
        <v>59</v>
      </c>
      <c r="H11" s="25" t="s">
        <v>60</v>
      </c>
      <c r="I11" s="30">
        <v>50</v>
      </c>
      <c r="J11" s="30">
        <v>50</v>
      </c>
      <c r="K11" s="30" t="s">
        <v>34</v>
      </c>
      <c r="L11" s="24">
        <v>20</v>
      </c>
      <c r="M11" s="24">
        <v>55</v>
      </c>
      <c r="N11" s="20" t="s">
        <v>35</v>
      </c>
      <c r="O11" s="31" t="s">
        <v>36</v>
      </c>
      <c r="P11" s="32" t="s">
        <v>56</v>
      </c>
      <c r="Q11" s="32" t="s">
        <v>38</v>
      </c>
      <c r="R11" s="30">
        <v>11</v>
      </c>
      <c r="S11" s="45" t="s">
        <v>39</v>
      </c>
      <c r="T11" s="20" t="s">
        <v>46</v>
      </c>
    </row>
    <row r="12" s="2" customFormat="1" ht="66" customHeight="1" spans="1:20">
      <c r="A12" s="20">
        <v>6</v>
      </c>
      <c r="B12" s="21" t="s">
        <v>27</v>
      </c>
      <c r="C12" s="22" t="s">
        <v>61</v>
      </c>
      <c r="D12" s="23" t="s">
        <v>29</v>
      </c>
      <c r="E12" s="23" t="s">
        <v>30</v>
      </c>
      <c r="F12" s="21" t="s">
        <v>62</v>
      </c>
      <c r="G12" s="24" t="s">
        <v>63</v>
      </c>
      <c r="H12" s="25" t="s">
        <v>64</v>
      </c>
      <c r="I12" s="30">
        <v>50</v>
      </c>
      <c r="J12" s="30">
        <v>50</v>
      </c>
      <c r="K12" s="24" t="s">
        <v>65</v>
      </c>
      <c r="L12" s="24">
        <v>15</v>
      </c>
      <c r="M12" s="20">
        <v>60</v>
      </c>
      <c r="N12" s="20" t="s">
        <v>35</v>
      </c>
      <c r="O12" s="32" t="s">
        <v>36</v>
      </c>
      <c r="P12" s="32" t="s">
        <v>66</v>
      </c>
      <c r="Q12" s="46" t="s">
        <v>38</v>
      </c>
      <c r="R12" s="30">
        <v>11</v>
      </c>
      <c r="S12" s="47" t="s">
        <v>39</v>
      </c>
      <c r="T12" s="20" t="s">
        <v>46</v>
      </c>
    </row>
    <row r="13" s="2" customFormat="1" ht="74" customHeight="1" spans="1:20">
      <c r="A13" s="20">
        <v>7</v>
      </c>
      <c r="B13" s="21" t="s">
        <v>27</v>
      </c>
      <c r="C13" s="22" t="s">
        <v>67</v>
      </c>
      <c r="D13" s="23" t="s">
        <v>29</v>
      </c>
      <c r="E13" s="23" t="s">
        <v>30</v>
      </c>
      <c r="F13" s="21" t="s">
        <v>68</v>
      </c>
      <c r="G13" s="24" t="s">
        <v>69</v>
      </c>
      <c r="H13" s="25" t="s">
        <v>70</v>
      </c>
      <c r="I13" s="30">
        <v>50</v>
      </c>
      <c r="J13" s="30">
        <v>50</v>
      </c>
      <c r="K13" s="24" t="s">
        <v>65</v>
      </c>
      <c r="L13" s="24">
        <v>26</v>
      </c>
      <c r="M13" s="20">
        <v>72</v>
      </c>
      <c r="N13" s="20" t="s">
        <v>35</v>
      </c>
      <c r="O13" s="32" t="s">
        <v>36</v>
      </c>
      <c r="P13" s="32" t="s">
        <v>71</v>
      </c>
      <c r="Q13" s="46" t="s">
        <v>38</v>
      </c>
      <c r="R13" s="30">
        <v>11</v>
      </c>
      <c r="S13" s="47" t="s">
        <v>39</v>
      </c>
      <c r="T13" s="20" t="s">
        <v>46</v>
      </c>
    </row>
    <row r="14" s="2" customFormat="1" ht="63" customHeight="1" spans="1:20">
      <c r="A14" s="20">
        <v>8</v>
      </c>
      <c r="B14" s="21" t="s">
        <v>27</v>
      </c>
      <c r="C14" s="22" t="s">
        <v>72</v>
      </c>
      <c r="D14" s="23" t="s">
        <v>29</v>
      </c>
      <c r="E14" s="23" t="s">
        <v>30</v>
      </c>
      <c r="F14" s="21" t="s">
        <v>42</v>
      </c>
      <c r="G14" s="24" t="s">
        <v>73</v>
      </c>
      <c r="H14" s="25" t="s">
        <v>74</v>
      </c>
      <c r="I14" s="30">
        <v>50</v>
      </c>
      <c r="J14" s="30">
        <v>50</v>
      </c>
      <c r="K14" s="24" t="s">
        <v>34</v>
      </c>
      <c r="L14" s="24">
        <v>8</v>
      </c>
      <c r="M14" s="24">
        <v>20</v>
      </c>
      <c r="N14" s="20" t="s">
        <v>35</v>
      </c>
      <c r="O14" s="20" t="s">
        <v>36</v>
      </c>
      <c r="P14" s="32" t="s">
        <v>75</v>
      </c>
      <c r="Q14" s="32" t="s">
        <v>38</v>
      </c>
      <c r="R14" s="48">
        <v>11</v>
      </c>
      <c r="S14" s="49" t="s">
        <v>39</v>
      </c>
      <c r="T14" s="20" t="s">
        <v>46</v>
      </c>
    </row>
    <row r="15" s="2" customFormat="1" ht="64" customHeight="1" spans="1:20">
      <c r="A15" s="20">
        <v>9</v>
      </c>
      <c r="B15" s="21" t="s">
        <v>27</v>
      </c>
      <c r="C15" s="22" t="s">
        <v>76</v>
      </c>
      <c r="D15" s="23" t="s">
        <v>29</v>
      </c>
      <c r="E15" s="23" t="s">
        <v>30</v>
      </c>
      <c r="F15" s="21" t="s">
        <v>62</v>
      </c>
      <c r="G15" s="24" t="s">
        <v>77</v>
      </c>
      <c r="H15" s="25" t="s">
        <v>78</v>
      </c>
      <c r="I15" s="30">
        <v>50</v>
      </c>
      <c r="J15" s="30">
        <v>50</v>
      </c>
      <c r="K15" s="24" t="s">
        <v>34</v>
      </c>
      <c r="L15" s="24">
        <v>15</v>
      </c>
      <c r="M15" s="20">
        <v>55</v>
      </c>
      <c r="N15" s="20" t="s">
        <v>35</v>
      </c>
      <c r="O15" s="32" t="s">
        <v>36</v>
      </c>
      <c r="P15" s="32" t="s">
        <v>66</v>
      </c>
      <c r="Q15" s="46" t="s">
        <v>38</v>
      </c>
      <c r="R15" s="48">
        <v>11</v>
      </c>
      <c r="S15" s="50" t="s">
        <v>39</v>
      </c>
      <c r="T15" s="20"/>
    </row>
    <row r="16" s="2" customFormat="1" ht="60" customHeight="1" spans="1:20">
      <c r="A16" s="20">
        <v>10</v>
      </c>
      <c r="B16" s="21" t="s">
        <v>27</v>
      </c>
      <c r="C16" s="22" t="s">
        <v>79</v>
      </c>
      <c r="D16" s="23" t="s">
        <v>29</v>
      </c>
      <c r="E16" s="23" t="s">
        <v>30</v>
      </c>
      <c r="F16" s="21" t="s">
        <v>80</v>
      </c>
      <c r="G16" s="24" t="s">
        <v>81</v>
      </c>
      <c r="H16" s="25" t="s">
        <v>82</v>
      </c>
      <c r="I16" s="30">
        <v>50</v>
      </c>
      <c r="J16" s="30">
        <v>50</v>
      </c>
      <c r="K16" s="24" t="s">
        <v>34</v>
      </c>
      <c r="L16" s="24">
        <v>64</v>
      </c>
      <c r="M16" s="20">
        <v>192</v>
      </c>
      <c r="N16" s="20" t="s">
        <v>35</v>
      </c>
      <c r="O16" s="32" t="s">
        <v>36</v>
      </c>
      <c r="P16" s="32" t="s">
        <v>83</v>
      </c>
      <c r="Q16" s="46" t="s">
        <v>38</v>
      </c>
      <c r="R16" s="48">
        <v>11</v>
      </c>
      <c r="S16" s="50" t="s">
        <v>39</v>
      </c>
      <c r="T16" s="20"/>
    </row>
    <row r="17" s="2" customFormat="1" ht="21" customHeight="1" spans="1:20">
      <c r="A17" s="15" t="s">
        <v>84</v>
      </c>
      <c r="B17" s="16"/>
      <c r="C17" s="17"/>
      <c r="D17" s="16"/>
      <c r="E17" s="16"/>
      <c r="F17" s="16"/>
      <c r="G17" s="18"/>
      <c r="H17" s="25"/>
      <c r="I17" s="35">
        <f>SUM(I18:I24)</f>
        <v>4838</v>
      </c>
      <c r="J17" s="35">
        <f>SUM(J18:J24)</f>
        <v>3838</v>
      </c>
      <c r="K17" s="24"/>
      <c r="L17" s="24"/>
      <c r="M17" s="20"/>
      <c r="N17" s="20"/>
      <c r="O17" s="32"/>
      <c r="P17" s="32"/>
      <c r="Q17" s="46"/>
      <c r="R17" s="30"/>
      <c r="S17" s="47"/>
      <c r="T17" s="20"/>
    </row>
    <row r="18" s="2" customFormat="1" ht="58" customHeight="1" spans="1:20">
      <c r="A18" s="26">
        <v>1</v>
      </c>
      <c r="B18" s="20" t="s">
        <v>85</v>
      </c>
      <c r="C18" s="27" t="s">
        <v>86</v>
      </c>
      <c r="D18" s="20" t="s">
        <v>29</v>
      </c>
      <c r="E18" s="20" t="s">
        <v>87</v>
      </c>
      <c r="F18" s="20" t="s">
        <v>31</v>
      </c>
      <c r="G18" s="20" t="s">
        <v>88</v>
      </c>
      <c r="H18" s="25" t="s">
        <v>89</v>
      </c>
      <c r="I18" s="30">
        <v>180</v>
      </c>
      <c r="J18" s="30">
        <v>180</v>
      </c>
      <c r="K18" s="24" t="s">
        <v>34</v>
      </c>
      <c r="L18" s="24">
        <v>32</v>
      </c>
      <c r="M18" s="20">
        <v>95</v>
      </c>
      <c r="N18" s="20" t="s">
        <v>35</v>
      </c>
      <c r="O18" s="32" t="s">
        <v>36</v>
      </c>
      <c r="P18" s="32" t="s">
        <v>90</v>
      </c>
      <c r="Q18" s="46" t="s">
        <v>38</v>
      </c>
      <c r="R18" s="30">
        <v>11</v>
      </c>
      <c r="S18" s="50" t="s">
        <v>39</v>
      </c>
      <c r="T18" s="20"/>
    </row>
    <row r="19" s="2" customFormat="1" ht="55" customHeight="1" spans="1:20">
      <c r="A19" s="26">
        <v>2</v>
      </c>
      <c r="B19" s="21" t="s">
        <v>85</v>
      </c>
      <c r="C19" s="22" t="s">
        <v>91</v>
      </c>
      <c r="D19" s="23" t="s">
        <v>29</v>
      </c>
      <c r="E19" s="23" t="s">
        <v>92</v>
      </c>
      <c r="F19" s="21" t="s">
        <v>62</v>
      </c>
      <c r="G19" s="24" t="s">
        <v>93</v>
      </c>
      <c r="H19" s="25" t="s">
        <v>94</v>
      </c>
      <c r="I19" s="30">
        <v>150</v>
      </c>
      <c r="J19" s="30">
        <v>150</v>
      </c>
      <c r="K19" s="34" t="s">
        <v>95</v>
      </c>
      <c r="L19" s="24">
        <v>12</v>
      </c>
      <c r="M19" s="24">
        <v>34</v>
      </c>
      <c r="N19" s="20" t="s">
        <v>35</v>
      </c>
      <c r="O19" s="31" t="s">
        <v>36</v>
      </c>
      <c r="P19" s="32" t="s">
        <v>96</v>
      </c>
      <c r="Q19" s="32" t="s">
        <v>38</v>
      </c>
      <c r="R19" s="30">
        <v>11</v>
      </c>
      <c r="S19" s="45" t="s">
        <v>39</v>
      </c>
      <c r="T19" s="20"/>
    </row>
    <row r="20" s="2" customFormat="1" ht="66" customHeight="1" spans="1:20">
      <c r="A20" s="26">
        <v>3</v>
      </c>
      <c r="B20" s="21" t="s">
        <v>85</v>
      </c>
      <c r="C20" s="22" t="s">
        <v>97</v>
      </c>
      <c r="D20" s="23" t="s">
        <v>29</v>
      </c>
      <c r="E20" s="23" t="s">
        <v>87</v>
      </c>
      <c r="F20" s="21" t="s">
        <v>62</v>
      </c>
      <c r="G20" s="24" t="s">
        <v>98</v>
      </c>
      <c r="H20" s="25" t="s">
        <v>99</v>
      </c>
      <c r="I20" s="30">
        <v>650</v>
      </c>
      <c r="J20" s="30">
        <v>650</v>
      </c>
      <c r="K20" s="30" t="s">
        <v>34</v>
      </c>
      <c r="L20" s="24">
        <v>26</v>
      </c>
      <c r="M20" s="24">
        <v>70</v>
      </c>
      <c r="N20" s="20" t="s">
        <v>35</v>
      </c>
      <c r="O20" s="31" t="s">
        <v>36</v>
      </c>
      <c r="P20" s="32" t="s">
        <v>66</v>
      </c>
      <c r="Q20" s="32" t="s">
        <v>38</v>
      </c>
      <c r="R20" s="30">
        <v>11</v>
      </c>
      <c r="S20" s="45" t="s">
        <v>39</v>
      </c>
      <c r="T20" s="20"/>
    </row>
    <row r="21" s="2" customFormat="1" ht="69" customHeight="1" spans="1:20">
      <c r="A21" s="26">
        <v>4</v>
      </c>
      <c r="B21" s="21" t="s">
        <v>85</v>
      </c>
      <c r="C21" s="22" t="s">
        <v>100</v>
      </c>
      <c r="D21" s="23" t="s">
        <v>29</v>
      </c>
      <c r="E21" s="23" t="s">
        <v>87</v>
      </c>
      <c r="F21" s="21" t="s">
        <v>101</v>
      </c>
      <c r="G21" s="24" t="s">
        <v>102</v>
      </c>
      <c r="H21" s="25" t="s">
        <v>103</v>
      </c>
      <c r="I21" s="30">
        <v>2800</v>
      </c>
      <c r="J21" s="30">
        <v>1800</v>
      </c>
      <c r="K21" s="36" t="s">
        <v>104</v>
      </c>
      <c r="L21" s="24">
        <v>85</v>
      </c>
      <c r="M21" s="24">
        <v>305</v>
      </c>
      <c r="N21" s="20" t="s">
        <v>35</v>
      </c>
      <c r="O21" s="31" t="s">
        <v>36</v>
      </c>
      <c r="P21" s="32" t="s">
        <v>105</v>
      </c>
      <c r="Q21" s="32" t="s">
        <v>38</v>
      </c>
      <c r="R21" s="30">
        <v>11</v>
      </c>
      <c r="S21" s="45" t="s">
        <v>39</v>
      </c>
      <c r="T21" s="20"/>
    </row>
    <row r="22" s="2" customFormat="1" ht="105" customHeight="1" spans="1:20">
      <c r="A22" s="26">
        <v>5</v>
      </c>
      <c r="B22" s="21" t="s">
        <v>85</v>
      </c>
      <c r="C22" s="22" t="s">
        <v>106</v>
      </c>
      <c r="D22" s="23" t="s">
        <v>29</v>
      </c>
      <c r="E22" s="23" t="s">
        <v>87</v>
      </c>
      <c r="F22" s="21" t="s">
        <v>53</v>
      </c>
      <c r="G22" s="24" t="s">
        <v>107</v>
      </c>
      <c r="H22" s="25" t="s">
        <v>108</v>
      </c>
      <c r="I22" s="30">
        <v>500</v>
      </c>
      <c r="J22" s="30">
        <v>500</v>
      </c>
      <c r="K22" s="30" t="s">
        <v>34</v>
      </c>
      <c r="L22" s="24">
        <v>28</v>
      </c>
      <c r="M22" s="24">
        <v>84</v>
      </c>
      <c r="N22" s="20" t="s">
        <v>35</v>
      </c>
      <c r="O22" s="31" t="s">
        <v>36</v>
      </c>
      <c r="P22" s="32" t="s">
        <v>109</v>
      </c>
      <c r="Q22" s="32" t="s">
        <v>38</v>
      </c>
      <c r="R22" s="30">
        <v>11</v>
      </c>
      <c r="S22" s="45" t="s">
        <v>39</v>
      </c>
      <c r="T22" s="20"/>
    </row>
    <row r="23" s="2" customFormat="1" ht="110" customHeight="1" spans="1:20">
      <c r="A23" s="26">
        <v>6</v>
      </c>
      <c r="B23" s="21" t="s">
        <v>85</v>
      </c>
      <c r="C23" s="22" t="s">
        <v>110</v>
      </c>
      <c r="D23" s="23" t="s">
        <v>29</v>
      </c>
      <c r="E23" s="23" t="s">
        <v>87</v>
      </c>
      <c r="F23" s="21" t="s">
        <v>111</v>
      </c>
      <c r="G23" s="24" t="s">
        <v>112</v>
      </c>
      <c r="H23" s="25" t="s">
        <v>113</v>
      </c>
      <c r="I23" s="30">
        <v>500</v>
      </c>
      <c r="J23" s="30">
        <v>500</v>
      </c>
      <c r="K23" s="34" t="s">
        <v>114</v>
      </c>
      <c r="L23" s="24">
        <v>60</v>
      </c>
      <c r="M23" s="24">
        <v>170</v>
      </c>
      <c r="N23" s="20" t="s">
        <v>35</v>
      </c>
      <c r="O23" s="31" t="s">
        <v>36</v>
      </c>
      <c r="P23" s="32" t="s">
        <v>115</v>
      </c>
      <c r="Q23" s="32" t="s">
        <v>38</v>
      </c>
      <c r="R23" s="30">
        <v>11</v>
      </c>
      <c r="S23" s="45" t="s">
        <v>39</v>
      </c>
      <c r="T23" s="20"/>
    </row>
    <row r="24" s="2" customFormat="1" ht="56" customHeight="1" spans="1:20">
      <c r="A24" s="26">
        <v>7</v>
      </c>
      <c r="B24" s="21" t="s">
        <v>85</v>
      </c>
      <c r="C24" s="22" t="s">
        <v>116</v>
      </c>
      <c r="D24" s="23" t="s">
        <v>29</v>
      </c>
      <c r="E24" s="23" t="s">
        <v>117</v>
      </c>
      <c r="F24" s="21" t="s">
        <v>80</v>
      </c>
      <c r="G24" s="24" t="s">
        <v>118</v>
      </c>
      <c r="H24" s="25" t="s">
        <v>119</v>
      </c>
      <c r="I24" s="30">
        <v>58</v>
      </c>
      <c r="J24" s="30">
        <v>58</v>
      </c>
      <c r="K24" s="30" t="s">
        <v>34</v>
      </c>
      <c r="L24" s="24">
        <v>25</v>
      </c>
      <c r="M24" s="24">
        <v>78</v>
      </c>
      <c r="N24" s="20" t="s">
        <v>35</v>
      </c>
      <c r="O24" s="31" t="s">
        <v>36</v>
      </c>
      <c r="P24" s="32" t="s">
        <v>120</v>
      </c>
      <c r="Q24" s="32" t="s">
        <v>38</v>
      </c>
      <c r="R24" s="30">
        <v>11</v>
      </c>
      <c r="S24" s="45" t="s">
        <v>39</v>
      </c>
      <c r="T24" s="20"/>
    </row>
    <row r="25" s="2" customFormat="1" ht="22" customHeight="1" spans="1:20">
      <c r="A25" s="15" t="s">
        <v>121</v>
      </c>
      <c r="B25" s="16"/>
      <c r="C25" s="17"/>
      <c r="D25" s="16"/>
      <c r="E25" s="16"/>
      <c r="F25" s="16"/>
      <c r="G25" s="18"/>
      <c r="H25" s="25"/>
      <c r="I25" s="35">
        <f>SUM(I26:I27)</f>
        <v>980</v>
      </c>
      <c r="J25" s="35">
        <f>SUM(J26:J27)</f>
        <v>980</v>
      </c>
      <c r="K25" s="30"/>
      <c r="L25" s="24"/>
      <c r="M25" s="24"/>
      <c r="N25" s="20"/>
      <c r="O25" s="31"/>
      <c r="P25" s="32"/>
      <c r="Q25" s="32"/>
      <c r="R25" s="30"/>
      <c r="S25" s="45"/>
      <c r="T25" s="20"/>
    </row>
    <row r="26" s="2" customFormat="1" ht="58" customHeight="1" spans="1:20">
      <c r="A26" s="20">
        <v>1</v>
      </c>
      <c r="B26" s="21" t="s">
        <v>122</v>
      </c>
      <c r="C26" s="22" t="s">
        <v>123</v>
      </c>
      <c r="D26" s="23" t="s">
        <v>29</v>
      </c>
      <c r="E26" s="23" t="s">
        <v>124</v>
      </c>
      <c r="F26" s="21" t="s">
        <v>125</v>
      </c>
      <c r="G26" s="24" t="s">
        <v>126</v>
      </c>
      <c r="H26" s="25" t="s">
        <v>127</v>
      </c>
      <c r="I26" s="30">
        <v>200</v>
      </c>
      <c r="J26" s="30">
        <v>200</v>
      </c>
      <c r="K26" s="30" t="s">
        <v>34</v>
      </c>
      <c r="L26" s="24">
        <v>15</v>
      </c>
      <c r="M26" s="24">
        <v>60</v>
      </c>
      <c r="N26" s="20" t="s">
        <v>35</v>
      </c>
      <c r="O26" s="31" t="s">
        <v>36</v>
      </c>
      <c r="P26" s="32" t="s">
        <v>128</v>
      </c>
      <c r="Q26" s="32" t="s">
        <v>38</v>
      </c>
      <c r="R26" s="30">
        <v>11</v>
      </c>
      <c r="S26" s="45" t="s">
        <v>39</v>
      </c>
      <c r="T26" s="20"/>
    </row>
    <row r="27" s="2" customFormat="1" ht="62" customHeight="1" spans="1:20">
      <c r="A27" s="20">
        <v>2</v>
      </c>
      <c r="B27" s="21" t="s">
        <v>122</v>
      </c>
      <c r="C27" s="22" t="s">
        <v>129</v>
      </c>
      <c r="D27" s="23" t="s">
        <v>29</v>
      </c>
      <c r="E27" s="23" t="s">
        <v>124</v>
      </c>
      <c r="F27" s="21" t="s">
        <v>130</v>
      </c>
      <c r="G27" s="24" t="s">
        <v>131</v>
      </c>
      <c r="H27" s="25" t="s">
        <v>132</v>
      </c>
      <c r="I27" s="30">
        <v>780</v>
      </c>
      <c r="J27" s="30">
        <v>780</v>
      </c>
      <c r="K27" s="30" t="s">
        <v>34</v>
      </c>
      <c r="L27" s="24">
        <v>40</v>
      </c>
      <c r="M27" s="24">
        <v>124</v>
      </c>
      <c r="N27" s="20" t="s">
        <v>35</v>
      </c>
      <c r="O27" s="31" t="s">
        <v>36</v>
      </c>
      <c r="P27" s="32" t="s">
        <v>133</v>
      </c>
      <c r="Q27" s="32" t="s">
        <v>38</v>
      </c>
      <c r="R27" s="30">
        <v>11</v>
      </c>
      <c r="S27" s="45" t="s">
        <v>39</v>
      </c>
      <c r="T27" s="20"/>
    </row>
    <row r="28" s="2" customFormat="1" ht="21" customHeight="1" spans="1:20">
      <c r="A28" s="15" t="s">
        <v>134</v>
      </c>
      <c r="B28" s="16"/>
      <c r="C28" s="17"/>
      <c r="D28" s="16"/>
      <c r="E28" s="16"/>
      <c r="F28" s="16"/>
      <c r="G28" s="18"/>
      <c r="H28" s="25"/>
      <c r="I28" s="35">
        <v>4500</v>
      </c>
      <c r="J28" s="35">
        <v>429</v>
      </c>
      <c r="K28" s="30"/>
      <c r="L28" s="24"/>
      <c r="M28" s="24"/>
      <c r="N28" s="20"/>
      <c r="O28" s="31"/>
      <c r="P28" s="32"/>
      <c r="Q28" s="32"/>
      <c r="R28" s="30"/>
      <c r="S28" s="45"/>
      <c r="T28" s="20"/>
    </row>
    <row r="29" s="2" customFormat="1" ht="85" customHeight="1" spans="1:20">
      <c r="A29" s="20">
        <v>1</v>
      </c>
      <c r="B29" s="21" t="s">
        <v>135</v>
      </c>
      <c r="C29" s="22" t="s">
        <v>136</v>
      </c>
      <c r="D29" s="23" t="s">
        <v>29</v>
      </c>
      <c r="E29" s="23" t="s">
        <v>137</v>
      </c>
      <c r="F29" s="21" t="s">
        <v>138</v>
      </c>
      <c r="G29" s="24" t="s">
        <v>139</v>
      </c>
      <c r="H29" s="25" t="s">
        <v>140</v>
      </c>
      <c r="I29" s="30">
        <v>4500</v>
      </c>
      <c r="J29" s="30">
        <v>429</v>
      </c>
      <c r="K29" s="30" t="s">
        <v>65</v>
      </c>
      <c r="L29" s="24">
        <v>100</v>
      </c>
      <c r="M29" s="24">
        <v>300</v>
      </c>
      <c r="N29" s="20" t="s">
        <v>35</v>
      </c>
      <c r="O29" s="31" t="s">
        <v>36</v>
      </c>
      <c r="P29" s="32" t="s">
        <v>141</v>
      </c>
      <c r="Q29" s="32" t="s">
        <v>38</v>
      </c>
      <c r="R29" s="30">
        <v>11</v>
      </c>
      <c r="S29" s="45" t="s">
        <v>142</v>
      </c>
      <c r="T29" s="20" t="s">
        <v>143</v>
      </c>
    </row>
    <row r="30" spans="9:19">
      <c r="I30" s="37"/>
      <c r="J30" s="37"/>
      <c r="K30" s="37"/>
      <c r="L30" s="38"/>
      <c r="M30" s="38"/>
      <c r="N30" s="39"/>
      <c r="O30" s="37"/>
      <c r="P30" s="40"/>
      <c r="Q30" s="37"/>
      <c r="R30" s="38"/>
      <c r="S30" s="37"/>
    </row>
  </sheetData>
  <autoFilter ref="A4:T29">
    <extLst/>
  </autoFilter>
  <mergeCells count="23">
    <mergeCell ref="A1:C1"/>
    <mergeCell ref="A2:T2"/>
    <mergeCell ref="I3:J3"/>
    <mergeCell ref="L3:M3"/>
    <mergeCell ref="O3:Q3"/>
    <mergeCell ref="A5:G5"/>
    <mergeCell ref="A6:G6"/>
    <mergeCell ref="A17:G17"/>
    <mergeCell ref="A25:G25"/>
    <mergeCell ref="A28:G28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N3:N4"/>
    <mergeCell ref="R3:R4"/>
    <mergeCell ref="S3:S4"/>
    <mergeCell ref="T3:T4"/>
  </mergeCells>
  <dataValidations count="1">
    <dataValidation allowBlank="1" showInputMessage="1" showErrorMessage="1" sqref="B7 B14 B24 B26 B27 B29 B8:B11 B12:B13 B15:B16 B19:B20 B21:B23"/>
  </dataValidations>
  <printOptions horizontalCentered="1"/>
  <pageMargins left="0" right="0" top="0.354166666666667" bottom="0.275" header="0.590277777777778" footer="0.156944444444444"/>
  <pageSetup paperSize="9" scale="85" fitToWidth="0" fitToHeight="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2023-07-31T00:31:00Z</dcterms:created>
  <dcterms:modified xsi:type="dcterms:W3CDTF">2024-01-12T03:21:15Z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B6C94DF646B94B429217917B87F34B4E_13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