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打印（分项目类型）" sheetId="4" r:id="rId1"/>
  </sheets>
  <definedNames>
    <definedName name="_xlnm._FilterDatabase" localSheetId="0" hidden="1">'打印（分项目类型）'!$A$4:$T$43</definedName>
    <definedName name="_xlnm.Print_Titles" localSheetId="0">'打印（分项目类型）'!$3:$4</definedName>
  </definedNames>
  <calcPr calcId="144525"/>
</workbook>
</file>

<file path=xl/sharedStrings.xml><?xml version="1.0" encoding="utf-8"?>
<sst xmlns="http://schemas.openxmlformats.org/spreadsheetml/2006/main" count="437" uniqueCount="187">
  <si>
    <r>
      <rPr>
        <sz val="13"/>
        <rFont val="宋体"/>
        <charset val="134"/>
      </rPr>
      <t>附件</t>
    </r>
    <r>
      <rPr>
        <sz val="13"/>
        <rFont val="Times New Roman"/>
        <charset val="134"/>
      </rPr>
      <t>2</t>
    </r>
  </si>
  <si>
    <t>霍山县2024年第二批衔接推进乡村振兴资金项目计划表</t>
  </si>
  <si>
    <t>序
号</t>
  </si>
  <si>
    <t>主管部门</t>
  </si>
  <si>
    <t>项目名称</t>
  </si>
  <si>
    <t>建设性质</t>
  </si>
  <si>
    <t>项目类型</t>
  </si>
  <si>
    <t>项目单位及负责人</t>
  </si>
  <si>
    <t>项目
地点</t>
  </si>
  <si>
    <t>项目建设任务</t>
  </si>
  <si>
    <t>资金投入
（万元）</t>
  </si>
  <si>
    <t>衔接资金来源</t>
  </si>
  <si>
    <t>受益
情况</t>
  </si>
  <si>
    <t>补助标准</t>
  </si>
  <si>
    <t>绩效目标</t>
  </si>
  <si>
    <t>实施
期限（月）</t>
  </si>
  <si>
    <t>群众参与和联农带农机制</t>
  </si>
  <si>
    <t>备注</t>
  </si>
  <si>
    <t>总投资</t>
  </si>
  <si>
    <t>衔接
资金</t>
  </si>
  <si>
    <t>户</t>
  </si>
  <si>
    <t>人</t>
  </si>
  <si>
    <t>产出
指标</t>
  </si>
  <si>
    <t>效益
指标</t>
  </si>
  <si>
    <t>满意度指标</t>
  </si>
  <si>
    <t>全县合计（31个项目）</t>
  </si>
  <si>
    <t>一、基础设施项目（21个）</t>
  </si>
  <si>
    <t>县交运局</t>
  </si>
  <si>
    <t>大化坪镇白莲崖村唐家冲组合路</t>
  </si>
  <si>
    <t>新建</t>
  </si>
  <si>
    <t>基础设施</t>
  </si>
  <si>
    <t>大化坪镇曹杰</t>
  </si>
  <si>
    <t>大化坪镇白莲崖村</t>
  </si>
  <si>
    <t>建设长1.8公里，宽4.5米，厚0.2米水泥路</t>
  </si>
  <si>
    <t>县级</t>
  </si>
  <si>
    <t>据实补助</t>
  </si>
  <si>
    <t>按项目建设任务要求实施</t>
  </si>
  <si>
    <t>受益脱贫人口数≥19人</t>
  </si>
  <si>
    <t>受益脱贫人口满意度≥90%</t>
  </si>
  <si>
    <t>基础设施建设改善脱贫群众生产生活条件</t>
  </si>
  <si>
    <t>大化坪镇石羊河村祠堂组组合路</t>
  </si>
  <si>
    <t>大化坪镇石羊河村</t>
  </si>
  <si>
    <t>建设长2.202公里，宽4.5米，厚0.2米水泥路</t>
  </si>
  <si>
    <t>大化坪镇舞旗河村斑竹园组水厂路</t>
  </si>
  <si>
    <t>大化坪镇舞旗河村</t>
  </si>
  <si>
    <t>建设长2.5公里，宽4.5米，厚0.2米水泥路</t>
  </si>
  <si>
    <t>受益脱贫人口数≥14人</t>
  </si>
  <si>
    <t>大化坪镇西河村白大组组合路</t>
  </si>
  <si>
    <t>大化坪镇西河村</t>
  </si>
  <si>
    <t>建设长2公里，宽4.5米，厚0.2米水泥路</t>
  </si>
  <si>
    <t>大化坪镇小金山组合路</t>
  </si>
  <si>
    <t>大化坪镇大化坪村</t>
  </si>
  <si>
    <t>建设长2.138公里，宽4.5米，厚0.2米水泥路</t>
  </si>
  <si>
    <t>高塘埂组循环路</t>
  </si>
  <si>
    <t>但家庙镇汪钰</t>
  </si>
  <si>
    <t>但家庙镇胡大桥村</t>
  </si>
  <si>
    <t>新建四级公路0.27公里，C35混凝土，路面4.5米宽、0.2米厚</t>
  </si>
  <si>
    <t>受益脱贫人口数≥10人</t>
  </si>
  <si>
    <t>涂家湾组合路</t>
  </si>
  <si>
    <t>新建四级公路0.687公里，C35混凝土，路面4.5米宽、0.2米厚</t>
  </si>
  <si>
    <t>西尧冲组合路</t>
  </si>
  <si>
    <t>新建四级公路0.2公里，C35混凝土，路面4.5米宽、0.2米厚</t>
  </si>
  <si>
    <t>新庄产业路</t>
  </si>
  <si>
    <t>新建四级公路0.55公里，C35混凝土，路面4.5米宽、0.2米厚</t>
  </si>
  <si>
    <t>杨树口村联网路</t>
  </si>
  <si>
    <t>东西溪乡陈昌怀</t>
  </si>
  <si>
    <t>杨树口村</t>
  </si>
  <si>
    <t>新建长1.7公里，宽4.5米，厚0.2米水泥路</t>
  </si>
  <si>
    <t>受益脱贫人口≥20人</t>
  </si>
  <si>
    <t>戴家河村南北冲组合路</t>
  </si>
  <si>
    <t>黑石渡镇万禾</t>
  </si>
  <si>
    <t>戴家河村</t>
  </si>
  <si>
    <t>新建长0.421公里，宽4.5米，厚0.2米的水泥路。</t>
  </si>
  <si>
    <t>受益脱贫人口数≥9人</t>
  </si>
  <si>
    <t>黄家畈村落镜塘路</t>
  </si>
  <si>
    <t>黄家畈村</t>
  </si>
  <si>
    <t>新建长0.355公里，宽4.5米，厚0.2米的水泥路。</t>
  </si>
  <si>
    <t>受益脱贫人口≥4人</t>
  </si>
  <si>
    <t>黄家畈金家榜路二期</t>
  </si>
  <si>
    <t>新建长0.29公里，宽4.5米，厚0.2米的水泥路。</t>
  </si>
  <si>
    <t>受益脱贫人口≥12人</t>
  </si>
  <si>
    <t>黄家畈五桠树路</t>
  </si>
  <si>
    <t>新建长0.24公里，宽4.5米，厚0.2米的水泥路。</t>
  </si>
  <si>
    <t>受益脱贫人口≥26人</t>
  </si>
  <si>
    <t>朱家畈村沿河路</t>
  </si>
  <si>
    <t>朱家畈村</t>
  </si>
  <si>
    <t>新建长0.64公里，宽4.5米，厚0.2米的水泥路。</t>
  </si>
  <si>
    <t>受益脱贫人口≥14人</t>
  </si>
  <si>
    <t>牛角冲村利民循环路</t>
  </si>
  <si>
    <t>衡山镇张俊</t>
  </si>
  <si>
    <t>牛角冲村</t>
  </si>
  <si>
    <t>新建长1.58公里，宽4.5米，厚0.2米水泥路。</t>
  </si>
  <si>
    <t>受益脱贫人口≥98人</t>
  </si>
  <si>
    <t>迎驾厂社区柳林河循环路项目</t>
  </si>
  <si>
    <t>迎驾厂社区</t>
  </si>
  <si>
    <t>新建柳林河循环路1.034公里，宽4.5米，厚0.2米水泥路。</t>
  </si>
  <si>
    <t>受益脱贫人口数≥52人</t>
  </si>
  <si>
    <t>金竹坪村干塘湾路项目</t>
  </si>
  <si>
    <t>太阳乡曾伟</t>
  </si>
  <si>
    <t>金竹坪村</t>
  </si>
  <si>
    <t>新建长0.831公里，宽4.5米，厚0.2米的水泥路。</t>
  </si>
  <si>
    <t>受益脱贫人口数≥18人</t>
  </si>
  <si>
    <t>宋家河村王家湾路升级改造</t>
  </si>
  <si>
    <t>磨子潭镇黎翠云</t>
  </si>
  <si>
    <t>宋家河村</t>
  </si>
  <si>
    <t>将长1公里，4.5米宽水泥路拓宽至6米宽，并全部铺设沥青路，配套雨水沟及安全防护</t>
  </si>
  <si>
    <t>受益脱贫人口数≥23人</t>
  </si>
  <si>
    <t>桃源河村庙口组合路</t>
  </si>
  <si>
    <t>诸佛庵镇徐家冕</t>
  </si>
  <si>
    <t>桃源河村</t>
  </si>
  <si>
    <t>新建长2公里，宽4.5米，厚0.2米的水泥路。</t>
  </si>
  <si>
    <t>受益脱贫人口数≥28人</t>
  </si>
  <si>
    <t>古桥畈村至白云庵村农村路</t>
  </si>
  <si>
    <t>追加资金</t>
  </si>
  <si>
    <t>落儿岭镇刘太原</t>
  </si>
  <si>
    <t>古桥畈村+白云庵村</t>
  </si>
  <si>
    <t>新建一条长约2.4千米，路面宽6.5米的沥青道路；新建桥梁、圆管涵、盖板涵、箱涵等配套、安防设施。【第1批次已安排429万元，建设内容一致】</t>
  </si>
  <si>
    <t>受益脱贫人口数≥17人</t>
  </si>
  <si>
    <t>不计全年项目个数</t>
  </si>
  <si>
    <t>二、文旅产业项目（2个）</t>
  </si>
  <si>
    <t>县文旅局</t>
  </si>
  <si>
    <t>古桥畈村露营地项目</t>
  </si>
  <si>
    <t>文旅产业</t>
  </si>
  <si>
    <t>古桥畈村</t>
  </si>
  <si>
    <t>在卡巴岭小火车景观点处利用现状已平整的三角地块打造山林环抱的露营地，占地约20亩。结合场地中的水系、小火车等景观设置露营区与游乐区，并配套完善污水、停车场、公厕、充电桩等基础设施。项目资产归古桥畈村所有，通过自主经营方式取得收益，预计村集体每年收益不低于10万元（200万*5%），并与脱贫户建立二种以上利益联结关系。</t>
  </si>
  <si>
    <t>受益脱贫人口数≥12人</t>
  </si>
  <si>
    <t>促进特色产业发展，带动脱贫群众增收</t>
  </si>
  <si>
    <t>黑石渡镇清潭沟村游客接待中心项目</t>
  </si>
  <si>
    <t>清潭沟村</t>
  </si>
  <si>
    <t>将清潭沟村部二、三层480平方米房屋改造为8间民宿房间。在清潭沟村部旁新建240平方米“霍货有名”特色农产品展销中心，配套农产品展示柜10组、冷藏柜1组及其他配套设施。该项目建成后资产归清潭沟村集体所有，通过自主经营，预计年收益不低于9万元，且与脱贫群众建立两种以上利益联结关系。</t>
  </si>
  <si>
    <t>受益脱贫人口数≥3人</t>
  </si>
  <si>
    <t>三、到村产业、产业配套设施项目（4个）</t>
  </si>
  <si>
    <t>县农业农村局</t>
  </si>
  <si>
    <t>诸佛庵镇狮山村乡村振兴馆</t>
  </si>
  <si>
    <t>到村产业</t>
  </si>
  <si>
    <t>狮山村</t>
  </si>
  <si>
    <t>在现有房屋内建设乡村振兴馆140㎡，项目资产属狮山村所有，通过出租取得收益，预计村集体年收入不低于2.5万元，且综合收益率不低于8%,且与脱贫户建立二种以上利益联结关系。</t>
  </si>
  <si>
    <t>受益脱贫人口数≥5人</t>
  </si>
  <si>
    <t>胡家河村乡村振兴馆</t>
  </si>
  <si>
    <t>胡家河村</t>
  </si>
  <si>
    <t>在村部一楼内建设乡村振兴馆，约110平方米，配套展示柜10组等内部装潢，项目资产归胡家河村所有，通过出租方式取得收益，预计村集体每年不低于2.9万元，并与脱贫户建立两种利益联结关系。</t>
  </si>
  <si>
    <t>下符桥镇肉牛养殖一期项目</t>
  </si>
  <si>
    <t>下符桥镇金宏伟</t>
  </si>
  <si>
    <t>三尖铺村</t>
  </si>
  <si>
    <t>建设钢结构养牛大棚约5000平方米、料棚等设施约1000平方米。配套新建产业道路约1公里、架设增压新线路1公里等。项目资产归三尖铺村和庙岗集村所有，其中三尖铺占50%、庙岗集村占50%，通过出租或合作经营方式取得收益，预计村集体每年收益不低于25万元，并与脱贫户建立二种以上利益联结关系。</t>
  </si>
  <si>
    <t>受益脱贫人口数≥30人</t>
  </si>
  <si>
    <t>上土市村和平组箱涵及护岸项目</t>
  </si>
  <si>
    <t>产业配套设施</t>
  </si>
  <si>
    <t>上土市镇许刚</t>
  </si>
  <si>
    <t>上土市镇上土市村</t>
  </si>
  <si>
    <t>新建长60米，高3米，宽2米的箱涵一座，配套建设长65米，上宽0.6米，下宽1.35米，高2米，基础深度约1米的护岸一处；面积约500平方米，厚0.2米的混凝土地面及其他基础设施配套等。</t>
  </si>
  <si>
    <t>受益脱贫人口数≥15人</t>
  </si>
  <si>
    <t>四、就业类项目（1个）</t>
  </si>
  <si>
    <t>县人社局</t>
  </si>
  <si>
    <t>2024年就业补贴及培训项目</t>
  </si>
  <si>
    <t>就业类</t>
  </si>
  <si>
    <t>县人社局邓贤炳</t>
  </si>
  <si>
    <t>全县</t>
  </si>
  <si>
    <t>一是对脱贫劳动者就业，给予相应补贴；二是对吸纳劳动者就业的用人单位，给予相应补贴；三是对有技能培训意愿的脱贫人口开展稳就业技能培训</t>
  </si>
  <si>
    <t>受益脱贫人口数≥2000人</t>
  </si>
  <si>
    <t>帮扶脱贫劳动者多渠道稳定就业创业，帮助他们实现稳定脱贫。</t>
  </si>
  <si>
    <t>五、金融类项目（1个）</t>
  </si>
  <si>
    <t>县乡村振兴局</t>
  </si>
  <si>
    <t>2024年小额信贷贴息补助</t>
  </si>
  <si>
    <t>金融类</t>
  </si>
  <si>
    <t>县乡村振兴局徐珂</t>
  </si>
  <si>
    <t>脱贫户小额信贷贴息补助，预计补贴不少于1500户。</t>
  </si>
  <si>
    <t>受益脱贫户≥1500户</t>
  </si>
  <si>
    <t>减少脱贫户利息负担并降低违约风险。</t>
  </si>
  <si>
    <t>六、教育类项目（1个）</t>
  </si>
  <si>
    <t>2024年雨露计划职业教育补贴</t>
  </si>
  <si>
    <t>教育类</t>
  </si>
  <si>
    <t>对全县脱贫户家庭接受中高等职业教育的在校学生给予每人每学期1500元的补贴。</t>
  </si>
  <si>
    <t>1500元/学期</t>
  </si>
  <si>
    <t>受益脱贫人口数≥500人</t>
  </si>
  <si>
    <t>减轻脱贫家庭学费负担</t>
  </si>
  <si>
    <t>七、项目管理费（1个）</t>
  </si>
  <si>
    <t>县财政局</t>
  </si>
  <si>
    <t>2024年衔接资金项目管理费</t>
  </si>
  <si>
    <t>项目管理费</t>
  </si>
  <si>
    <t>县财政局李运成</t>
  </si>
  <si>
    <t>用于项目勘查设计及监理等费用支出</t>
  </si>
  <si>
    <t>衔接资金绩效评估结果运用</t>
  </si>
  <si>
    <t>项目勘查设计、监理等相关费用单项支出≤3%</t>
  </si>
  <si>
    <t>保障衔接资金项目正常实施</t>
  </si>
  <si>
    <t>项目实施乡镇和部门满意度≥90%</t>
  </si>
  <si>
    <t>提高项目建设质量，保障项目实施效果和群众享受项目效益</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</si>
</sst>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name val="宋体"/>
      <charset val="134"/>
    </font>
    <font>
      <b/>
      <sz val="9"/>
      <name val="Times New Roman"/>
      <charset val="134"/>
    </font>
    <font>
      <sz val="11"/>
      <name val="Times New Roman"/>
      <charset val="134"/>
    </font>
    <font>
      <sz val="13"/>
      <name val="宋体"/>
      <charset val="134"/>
    </font>
    <font>
      <sz val="18"/>
      <name val="方正小标宋简体"/>
      <charset val="134"/>
    </font>
    <font>
      <b/>
      <sz val="10"/>
      <name val="宋体"/>
      <charset val="134"/>
    </font>
    <font>
      <sz val="10"/>
      <name val="宋体"/>
      <charset val="134"/>
    </font>
    <font>
      <sz val="10"/>
      <name val="宋体"/>
      <charset val="134"/>
      <scheme val="minor"/>
    </font>
    <font>
      <sz val="9"/>
      <name val="宋体"/>
      <charset val="134"/>
    </font>
    <font>
      <sz val="8"/>
      <name val="宋体"/>
      <charset val="134"/>
    </font>
    <font>
      <b/>
      <sz val="10"/>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3"/>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31" fillId="0" borderId="0">
      <protection locked="0"/>
    </xf>
    <xf numFmtId="0" fontId="31" fillId="0" borderId="0">
      <alignment vertical="center"/>
    </xf>
    <xf numFmtId="0" fontId="31" fillId="0" borderId="0">
      <alignment vertical="center"/>
    </xf>
  </cellStyleXfs>
  <cellXfs count="35">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xf>
    <xf numFmtId="0" fontId="2" fillId="0" borderId="0" xfId="0" applyNumberFormat="1"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50" applyFont="1" applyFill="1" applyBorder="1" applyAlignment="1" applyProtection="1">
      <alignment horizontal="center" vertical="center" wrapText="1"/>
    </xf>
    <xf numFmtId="0" fontId="7" fillId="0" borderId="1" xfId="50" applyFont="1" applyFill="1" applyBorder="1" applyAlignment="1" applyProtection="1">
      <alignment horizontal="center" vertical="center" wrapText="1"/>
    </xf>
    <xf numFmtId="0" fontId="6" fillId="0" borderId="1" xfId="5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50" applyFont="1" applyFill="1" applyBorder="1" applyAlignment="1" applyProtection="1">
      <alignment horizontal="center" vertical="center" wrapText="1"/>
    </xf>
    <xf numFmtId="0" fontId="5" fillId="0" borderId="1" xfId="5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7" fillId="0" borderId="1" xfId="50" applyNumberFormat="1" applyFont="1" applyFill="1" applyBorder="1" applyAlignment="1" applyProtection="1">
      <alignment horizontal="center" vertical="center" wrapText="1"/>
    </xf>
    <xf numFmtId="0" fontId="8" fillId="0" borderId="1" xfId="5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applyFill="1" applyAlignment="1">
      <alignment horizontal="center" vertical="center"/>
    </xf>
    <xf numFmtId="0" fontId="6" fillId="0" borderId="2" xfId="0" applyNumberFormat="1" applyFont="1" applyFill="1" applyBorder="1" applyAlignment="1">
      <alignment horizontal="center" vertical="center" wrapText="1"/>
    </xf>
    <xf numFmtId="0" fontId="6" fillId="0" borderId="2" xfId="50" applyFont="1" applyFill="1" applyBorder="1" applyAlignment="1" applyProtection="1">
      <alignment horizontal="center" vertical="center" wrapText="1"/>
    </xf>
    <xf numFmtId="9" fontId="8" fillId="0" borderId="1" xfId="50" applyNumberFormat="1" applyFont="1" applyFill="1" applyBorder="1" applyAlignment="1" applyProtection="1">
      <alignment horizontal="center" vertical="center" wrapText="1"/>
    </xf>
    <xf numFmtId="0" fontId="0" fillId="0" borderId="1" xfId="0" applyNumberForma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10 2" xfId="50"/>
    <cellStyle name="常规 10 2 3" xfId="51"/>
    <cellStyle name="常规 10 2 2 4"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tint="0.6"/>
    <pageSetUpPr autoPageBreaks="0"/>
  </sheetPr>
  <dimension ref="A1:T43"/>
  <sheetViews>
    <sheetView tabSelected="1" view="pageBreakPreview" zoomScaleNormal="100" workbookViewId="0">
      <pane ySplit="4" topLeftCell="A29" activePane="bottomLeft" state="frozen"/>
      <selection/>
      <selection pane="bottomLeft" activeCell="H31" sqref="H31"/>
    </sheetView>
  </sheetViews>
  <sheetFormatPr defaultColWidth="9" defaultRowHeight="15"/>
  <cols>
    <col min="1" max="1" width="4" style="3" customWidth="1"/>
    <col min="2" max="2" width="7.00833333333333" style="4" customWidth="1"/>
    <col min="3" max="3" width="11.75" style="4" customWidth="1"/>
    <col min="4" max="4" width="4.875" style="4" customWidth="1"/>
    <col min="5" max="5" width="4.85833333333333" style="3" customWidth="1"/>
    <col min="6" max="6" width="7.625" style="3" customWidth="1"/>
    <col min="7" max="7" width="5.875" style="3" customWidth="1"/>
    <col min="8" max="8" width="47.2833333333333" style="3" customWidth="1"/>
    <col min="9" max="11" width="6.25" style="3" customWidth="1"/>
    <col min="12" max="13" width="4.75" style="5" customWidth="1"/>
    <col min="14" max="14" width="4.75" style="6" customWidth="1"/>
    <col min="15" max="15" width="6.375" style="3" customWidth="1"/>
    <col min="16" max="16" width="7.2" style="4" customWidth="1"/>
    <col min="17" max="17" width="6.375" style="3" customWidth="1"/>
    <col min="18" max="18" width="6.28333333333333" style="5" customWidth="1"/>
    <col min="19" max="19" width="9.4" style="3" customWidth="1"/>
    <col min="20" max="20" width="8" style="7" customWidth="1"/>
    <col min="21" max="16384" width="9" style="8"/>
  </cols>
  <sheetData>
    <row r="1" ht="16.5" spans="1:3">
      <c r="A1" s="9" t="s">
        <v>0</v>
      </c>
      <c r="B1" s="9"/>
      <c r="C1" s="9"/>
    </row>
    <row r="2" ht="24" customHeight="1" spans="1:20">
      <c r="A2" s="10" t="s">
        <v>1</v>
      </c>
      <c r="B2" s="10"/>
      <c r="C2" s="10"/>
      <c r="D2" s="10"/>
      <c r="E2" s="10"/>
      <c r="F2" s="10"/>
      <c r="G2" s="10"/>
      <c r="H2" s="10"/>
      <c r="I2" s="10"/>
      <c r="J2" s="10"/>
      <c r="K2" s="10"/>
      <c r="L2" s="10"/>
      <c r="M2" s="10"/>
      <c r="N2" s="10"/>
      <c r="O2" s="10"/>
      <c r="P2" s="10"/>
      <c r="Q2" s="10"/>
      <c r="R2" s="10"/>
      <c r="S2" s="10"/>
      <c r="T2" s="10"/>
    </row>
    <row r="3" s="1" customFormat="1" ht="24" customHeight="1" spans="1:20">
      <c r="A3" s="11" t="s">
        <v>2</v>
      </c>
      <c r="B3" s="11" t="s">
        <v>3</v>
      </c>
      <c r="C3" s="11" t="s">
        <v>4</v>
      </c>
      <c r="D3" s="11" t="s">
        <v>5</v>
      </c>
      <c r="E3" s="11" t="s">
        <v>6</v>
      </c>
      <c r="F3" s="11" t="s">
        <v>7</v>
      </c>
      <c r="G3" s="11" t="s">
        <v>8</v>
      </c>
      <c r="H3" s="11" t="s">
        <v>9</v>
      </c>
      <c r="I3" s="20" t="s">
        <v>10</v>
      </c>
      <c r="J3" s="20"/>
      <c r="K3" s="20" t="s">
        <v>11</v>
      </c>
      <c r="L3" s="20" t="s">
        <v>12</v>
      </c>
      <c r="M3" s="20"/>
      <c r="N3" s="20" t="s">
        <v>13</v>
      </c>
      <c r="O3" s="11" t="s">
        <v>14</v>
      </c>
      <c r="P3" s="11"/>
      <c r="Q3" s="11"/>
      <c r="R3" s="20" t="s">
        <v>15</v>
      </c>
      <c r="S3" s="11" t="s">
        <v>16</v>
      </c>
      <c r="T3" s="11" t="s">
        <v>17</v>
      </c>
    </row>
    <row r="4" s="1" customFormat="1" ht="27" customHeight="1" spans="1:20">
      <c r="A4" s="11"/>
      <c r="B4" s="11"/>
      <c r="C4" s="11"/>
      <c r="D4" s="11"/>
      <c r="E4" s="11"/>
      <c r="F4" s="11"/>
      <c r="G4" s="11"/>
      <c r="H4" s="11"/>
      <c r="I4" s="11" t="s">
        <v>18</v>
      </c>
      <c r="J4" s="20" t="s">
        <v>19</v>
      </c>
      <c r="K4" s="20"/>
      <c r="L4" s="20" t="s">
        <v>20</v>
      </c>
      <c r="M4" s="20" t="s">
        <v>21</v>
      </c>
      <c r="N4" s="20"/>
      <c r="O4" s="11" t="s">
        <v>22</v>
      </c>
      <c r="P4" s="11" t="s">
        <v>23</v>
      </c>
      <c r="Q4" s="11" t="s">
        <v>24</v>
      </c>
      <c r="R4" s="20"/>
      <c r="S4" s="11"/>
      <c r="T4" s="27"/>
    </row>
    <row r="5" s="1" customFormat="1" ht="27" customHeight="1" spans="1:20">
      <c r="A5" s="12" t="s">
        <v>25</v>
      </c>
      <c r="B5" s="13"/>
      <c r="C5" s="13"/>
      <c r="D5" s="13"/>
      <c r="E5" s="13"/>
      <c r="F5" s="13"/>
      <c r="G5" s="14"/>
      <c r="H5" s="11"/>
      <c r="I5" s="11">
        <f>I6+I28+I31+I36+I38+I40+I42</f>
        <v>8279</v>
      </c>
      <c r="J5" s="11">
        <f>J6+J28+J31+J36+J38+J40+J42</f>
        <v>4850</v>
      </c>
      <c r="K5" s="20"/>
      <c r="L5" s="20"/>
      <c r="M5" s="20"/>
      <c r="N5" s="20"/>
      <c r="O5" s="11"/>
      <c r="P5" s="11"/>
      <c r="Q5" s="11"/>
      <c r="R5" s="20"/>
      <c r="S5" s="12"/>
      <c r="T5" s="27"/>
    </row>
    <row r="6" s="1" customFormat="1" ht="27" customHeight="1" spans="1:20">
      <c r="A6" s="12" t="s">
        <v>26</v>
      </c>
      <c r="B6" s="13"/>
      <c r="C6" s="13"/>
      <c r="D6" s="13"/>
      <c r="E6" s="13"/>
      <c r="F6" s="13"/>
      <c r="G6" s="14"/>
      <c r="H6" s="11"/>
      <c r="I6" s="11">
        <f>SUM(I7:I27)</f>
        <v>5836.345</v>
      </c>
      <c r="J6" s="11">
        <f>SUM(J7:J27)</f>
        <v>2407.345</v>
      </c>
      <c r="K6" s="20"/>
      <c r="L6" s="20"/>
      <c r="M6" s="20"/>
      <c r="N6" s="20"/>
      <c r="O6" s="11"/>
      <c r="P6" s="11"/>
      <c r="Q6" s="11"/>
      <c r="R6" s="20"/>
      <c r="S6" s="12"/>
      <c r="T6" s="27"/>
    </row>
    <row r="7" s="1" customFormat="1" ht="40" customHeight="1" spans="1:20">
      <c r="A7" s="15">
        <v>1</v>
      </c>
      <c r="B7" s="15" t="s">
        <v>27</v>
      </c>
      <c r="C7" s="15" t="s">
        <v>28</v>
      </c>
      <c r="D7" s="15" t="s">
        <v>29</v>
      </c>
      <c r="E7" s="15" t="s">
        <v>30</v>
      </c>
      <c r="F7" s="15" t="s">
        <v>31</v>
      </c>
      <c r="G7" s="15" t="s">
        <v>32</v>
      </c>
      <c r="H7" s="15" t="s">
        <v>33</v>
      </c>
      <c r="I7" s="15">
        <v>99</v>
      </c>
      <c r="J7" s="19">
        <v>99</v>
      </c>
      <c r="K7" s="19" t="s">
        <v>34</v>
      </c>
      <c r="L7" s="19">
        <v>20</v>
      </c>
      <c r="M7" s="19">
        <v>70</v>
      </c>
      <c r="N7" s="19" t="s">
        <v>35</v>
      </c>
      <c r="O7" s="15" t="s">
        <v>36</v>
      </c>
      <c r="P7" s="15" t="s">
        <v>37</v>
      </c>
      <c r="Q7" s="15" t="s">
        <v>38</v>
      </c>
      <c r="R7" s="19">
        <v>9</v>
      </c>
      <c r="S7" s="28" t="s">
        <v>39</v>
      </c>
      <c r="T7" s="15"/>
    </row>
    <row r="8" s="1" customFormat="1" ht="40" customHeight="1" spans="1:20">
      <c r="A8" s="15">
        <v>2</v>
      </c>
      <c r="B8" s="15" t="s">
        <v>27</v>
      </c>
      <c r="C8" s="15" t="s">
        <v>40</v>
      </c>
      <c r="D8" s="15" t="s">
        <v>29</v>
      </c>
      <c r="E8" s="15" t="s">
        <v>30</v>
      </c>
      <c r="F8" s="15" t="s">
        <v>31</v>
      </c>
      <c r="G8" s="15" t="s">
        <v>41</v>
      </c>
      <c r="H8" s="15" t="s">
        <v>42</v>
      </c>
      <c r="I8" s="15">
        <v>121.11</v>
      </c>
      <c r="J8" s="19">
        <v>121.11</v>
      </c>
      <c r="K8" s="19" t="s">
        <v>34</v>
      </c>
      <c r="L8" s="19">
        <v>24</v>
      </c>
      <c r="M8" s="19">
        <v>83</v>
      </c>
      <c r="N8" s="19" t="s">
        <v>35</v>
      </c>
      <c r="O8" s="15" t="s">
        <v>36</v>
      </c>
      <c r="P8" s="15" t="s">
        <v>37</v>
      </c>
      <c r="Q8" s="15" t="s">
        <v>38</v>
      </c>
      <c r="R8" s="19">
        <v>9</v>
      </c>
      <c r="S8" s="28" t="s">
        <v>39</v>
      </c>
      <c r="T8" s="15"/>
    </row>
    <row r="9" s="1" customFormat="1" ht="40" customHeight="1" spans="1:20">
      <c r="A9" s="15">
        <v>3</v>
      </c>
      <c r="B9" s="15" t="s">
        <v>27</v>
      </c>
      <c r="C9" s="15" t="s">
        <v>43</v>
      </c>
      <c r="D9" s="15" t="s">
        <v>29</v>
      </c>
      <c r="E9" s="15" t="s">
        <v>30</v>
      </c>
      <c r="F9" s="15" t="s">
        <v>31</v>
      </c>
      <c r="G9" s="15" t="s">
        <v>44</v>
      </c>
      <c r="H9" s="15" t="s">
        <v>45</v>
      </c>
      <c r="I9" s="15">
        <v>137.5</v>
      </c>
      <c r="J9" s="19">
        <v>137.5</v>
      </c>
      <c r="K9" s="19" t="s">
        <v>34</v>
      </c>
      <c r="L9" s="19">
        <v>17</v>
      </c>
      <c r="M9" s="19">
        <v>46</v>
      </c>
      <c r="N9" s="19" t="s">
        <v>35</v>
      </c>
      <c r="O9" s="15" t="s">
        <v>36</v>
      </c>
      <c r="P9" s="15" t="s">
        <v>46</v>
      </c>
      <c r="Q9" s="15" t="s">
        <v>38</v>
      </c>
      <c r="R9" s="19">
        <v>9</v>
      </c>
      <c r="S9" s="28" t="s">
        <v>39</v>
      </c>
      <c r="T9" s="15"/>
    </row>
    <row r="10" s="1" customFormat="1" ht="40" customHeight="1" spans="1:20">
      <c r="A10" s="15">
        <v>4</v>
      </c>
      <c r="B10" s="15" t="s">
        <v>27</v>
      </c>
      <c r="C10" s="15" t="s">
        <v>47</v>
      </c>
      <c r="D10" s="15" t="s">
        <v>29</v>
      </c>
      <c r="E10" s="15" t="s">
        <v>30</v>
      </c>
      <c r="F10" s="15" t="s">
        <v>31</v>
      </c>
      <c r="G10" s="15" t="s">
        <v>48</v>
      </c>
      <c r="H10" s="15" t="s">
        <v>49</v>
      </c>
      <c r="I10" s="15">
        <v>110</v>
      </c>
      <c r="J10" s="19">
        <v>110</v>
      </c>
      <c r="K10" s="19" t="s">
        <v>34</v>
      </c>
      <c r="L10" s="19">
        <v>21</v>
      </c>
      <c r="M10" s="19">
        <v>74</v>
      </c>
      <c r="N10" s="19" t="s">
        <v>35</v>
      </c>
      <c r="O10" s="15" t="s">
        <v>36</v>
      </c>
      <c r="P10" s="15" t="s">
        <v>37</v>
      </c>
      <c r="Q10" s="15" t="s">
        <v>38</v>
      </c>
      <c r="R10" s="19">
        <v>9</v>
      </c>
      <c r="S10" s="28" t="s">
        <v>39</v>
      </c>
      <c r="T10" s="15"/>
    </row>
    <row r="11" s="1" customFormat="1" ht="40" customHeight="1" spans="1:20">
      <c r="A11" s="15">
        <v>5</v>
      </c>
      <c r="B11" s="15" t="s">
        <v>27</v>
      </c>
      <c r="C11" s="15" t="s">
        <v>50</v>
      </c>
      <c r="D11" s="15" t="s">
        <v>29</v>
      </c>
      <c r="E11" s="15" t="s">
        <v>30</v>
      </c>
      <c r="F11" s="15" t="s">
        <v>31</v>
      </c>
      <c r="G11" s="15" t="s">
        <v>51</v>
      </c>
      <c r="H11" s="15" t="s">
        <v>52</v>
      </c>
      <c r="I11" s="15">
        <v>118</v>
      </c>
      <c r="J11" s="19">
        <v>118</v>
      </c>
      <c r="K11" s="19" t="s">
        <v>34</v>
      </c>
      <c r="L11" s="19">
        <v>22</v>
      </c>
      <c r="M11" s="19">
        <v>78</v>
      </c>
      <c r="N11" s="19" t="s">
        <v>35</v>
      </c>
      <c r="O11" s="15" t="s">
        <v>36</v>
      </c>
      <c r="P11" s="15" t="s">
        <v>37</v>
      </c>
      <c r="Q11" s="15" t="s">
        <v>38</v>
      </c>
      <c r="R11" s="19">
        <v>9</v>
      </c>
      <c r="S11" s="28" t="s">
        <v>39</v>
      </c>
      <c r="T11" s="15"/>
    </row>
    <row r="12" s="1" customFormat="1" ht="40" customHeight="1" spans="1:20">
      <c r="A12" s="15">
        <v>6</v>
      </c>
      <c r="B12" s="15" t="s">
        <v>27</v>
      </c>
      <c r="C12" s="15" t="s">
        <v>53</v>
      </c>
      <c r="D12" s="15" t="s">
        <v>29</v>
      </c>
      <c r="E12" s="15" t="s">
        <v>30</v>
      </c>
      <c r="F12" s="15" t="s">
        <v>54</v>
      </c>
      <c r="G12" s="15" t="s">
        <v>55</v>
      </c>
      <c r="H12" s="15" t="s">
        <v>56</v>
      </c>
      <c r="I12" s="15">
        <v>14.85</v>
      </c>
      <c r="J12" s="19">
        <v>14.85</v>
      </c>
      <c r="K12" s="19" t="s">
        <v>34</v>
      </c>
      <c r="L12" s="19">
        <v>10</v>
      </c>
      <c r="M12" s="19">
        <v>35</v>
      </c>
      <c r="N12" s="19" t="s">
        <v>35</v>
      </c>
      <c r="O12" s="15" t="s">
        <v>36</v>
      </c>
      <c r="P12" s="15" t="s">
        <v>57</v>
      </c>
      <c r="Q12" s="15" t="s">
        <v>38</v>
      </c>
      <c r="R12" s="19">
        <v>9</v>
      </c>
      <c r="S12" s="28" t="s">
        <v>39</v>
      </c>
      <c r="T12" s="15"/>
    </row>
    <row r="13" s="1" customFormat="1" ht="40" customHeight="1" spans="1:20">
      <c r="A13" s="15">
        <v>7</v>
      </c>
      <c r="B13" s="15" t="s">
        <v>27</v>
      </c>
      <c r="C13" s="15" t="s">
        <v>58</v>
      </c>
      <c r="D13" s="15" t="s">
        <v>29</v>
      </c>
      <c r="E13" s="15" t="s">
        <v>30</v>
      </c>
      <c r="F13" s="15" t="s">
        <v>54</v>
      </c>
      <c r="G13" s="15" t="s">
        <v>55</v>
      </c>
      <c r="H13" s="15" t="s">
        <v>59</v>
      </c>
      <c r="I13" s="15">
        <v>37.785</v>
      </c>
      <c r="J13" s="19">
        <v>37.785</v>
      </c>
      <c r="K13" s="19" t="s">
        <v>34</v>
      </c>
      <c r="L13" s="19">
        <v>15</v>
      </c>
      <c r="M13" s="19">
        <v>50</v>
      </c>
      <c r="N13" s="19" t="s">
        <v>35</v>
      </c>
      <c r="O13" s="15" t="s">
        <v>36</v>
      </c>
      <c r="P13" s="15" t="s">
        <v>57</v>
      </c>
      <c r="Q13" s="15" t="s">
        <v>38</v>
      </c>
      <c r="R13" s="19">
        <v>9</v>
      </c>
      <c r="S13" s="28" t="s">
        <v>39</v>
      </c>
      <c r="T13" s="15"/>
    </row>
    <row r="14" s="1" customFormat="1" ht="40" customHeight="1" spans="1:20">
      <c r="A14" s="15">
        <v>8</v>
      </c>
      <c r="B14" s="15" t="s">
        <v>27</v>
      </c>
      <c r="C14" s="15" t="s">
        <v>60</v>
      </c>
      <c r="D14" s="15" t="s">
        <v>29</v>
      </c>
      <c r="E14" s="15" t="s">
        <v>30</v>
      </c>
      <c r="F14" s="15" t="s">
        <v>54</v>
      </c>
      <c r="G14" s="15" t="s">
        <v>55</v>
      </c>
      <c r="H14" s="15" t="s">
        <v>61</v>
      </c>
      <c r="I14" s="15">
        <v>11</v>
      </c>
      <c r="J14" s="19">
        <v>11</v>
      </c>
      <c r="K14" s="19" t="s">
        <v>34</v>
      </c>
      <c r="L14" s="19">
        <v>10</v>
      </c>
      <c r="M14" s="19">
        <v>35</v>
      </c>
      <c r="N14" s="19" t="s">
        <v>35</v>
      </c>
      <c r="O14" s="15" t="s">
        <v>36</v>
      </c>
      <c r="P14" s="15" t="s">
        <v>57</v>
      </c>
      <c r="Q14" s="15" t="s">
        <v>38</v>
      </c>
      <c r="R14" s="19">
        <v>9</v>
      </c>
      <c r="S14" s="28" t="s">
        <v>39</v>
      </c>
      <c r="T14" s="15"/>
    </row>
    <row r="15" s="1" customFormat="1" ht="40" customHeight="1" spans="1:20">
      <c r="A15" s="15">
        <v>9</v>
      </c>
      <c r="B15" s="15" t="s">
        <v>27</v>
      </c>
      <c r="C15" s="15" t="s">
        <v>62</v>
      </c>
      <c r="D15" s="15" t="s">
        <v>29</v>
      </c>
      <c r="E15" s="15" t="s">
        <v>30</v>
      </c>
      <c r="F15" s="15" t="s">
        <v>54</v>
      </c>
      <c r="G15" s="15" t="s">
        <v>55</v>
      </c>
      <c r="H15" s="15" t="s">
        <v>63</v>
      </c>
      <c r="I15" s="15">
        <v>30.25</v>
      </c>
      <c r="J15" s="19">
        <v>30.25</v>
      </c>
      <c r="K15" s="19" t="s">
        <v>34</v>
      </c>
      <c r="L15" s="19">
        <v>15</v>
      </c>
      <c r="M15" s="19">
        <v>50</v>
      </c>
      <c r="N15" s="19" t="s">
        <v>35</v>
      </c>
      <c r="O15" s="15" t="s">
        <v>36</v>
      </c>
      <c r="P15" s="15" t="s">
        <v>57</v>
      </c>
      <c r="Q15" s="15" t="s">
        <v>38</v>
      </c>
      <c r="R15" s="19">
        <v>9</v>
      </c>
      <c r="S15" s="28" t="s">
        <v>39</v>
      </c>
      <c r="T15" s="15"/>
    </row>
    <row r="16" s="1" customFormat="1" ht="40" customHeight="1" spans="1:20">
      <c r="A16" s="15">
        <v>10</v>
      </c>
      <c r="B16" s="15" t="s">
        <v>27</v>
      </c>
      <c r="C16" s="15" t="s">
        <v>64</v>
      </c>
      <c r="D16" s="15" t="s">
        <v>29</v>
      </c>
      <c r="E16" s="15" t="s">
        <v>30</v>
      </c>
      <c r="F16" s="15" t="s">
        <v>65</v>
      </c>
      <c r="G16" s="15" t="s">
        <v>66</v>
      </c>
      <c r="H16" s="15" t="s">
        <v>67</v>
      </c>
      <c r="I16" s="15">
        <v>93.5</v>
      </c>
      <c r="J16" s="19">
        <v>93.5</v>
      </c>
      <c r="K16" s="19" t="s">
        <v>34</v>
      </c>
      <c r="L16" s="19">
        <v>30</v>
      </c>
      <c r="M16" s="19">
        <v>86</v>
      </c>
      <c r="N16" s="19" t="s">
        <v>35</v>
      </c>
      <c r="O16" s="15" t="s">
        <v>36</v>
      </c>
      <c r="P16" s="15" t="s">
        <v>68</v>
      </c>
      <c r="Q16" s="15" t="s">
        <v>38</v>
      </c>
      <c r="R16" s="19">
        <v>9</v>
      </c>
      <c r="S16" s="28" t="s">
        <v>39</v>
      </c>
      <c r="T16" s="15"/>
    </row>
    <row r="17" s="1" customFormat="1" ht="40" customHeight="1" spans="1:20">
      <c r="A17" s="15">
        <v>11</v>
      </c>
      <c r="B17" s="15" t="s">
        <v>27</v>
      </c>
      <c r="C17" s="15" t="s">
        <v>69</v>
      </c>
      <c r="D17" s="15" t="s">
        <v>29</v>
      </c>
      <c r="E17" s="15" t="s">
        <v>30</v>
      </c>
      <c r="F17" s="15" t="s">
        <v>70</v>
      </c>
      <c r="G17" s="15" t="s">
        <v>71</v>
      </c>
      <c r="H17" s="15" t="s">
        <v>72</v>
      </c>
      <c r="I17" s="15">
        <v>23</v>
      </c>
      <c r="J17" s="19">
        <v>23</v>
      </c>
      <c r="K17" s="19" t="s">
        <v>34</v>
      </c>
      <c r="L17" s="19">
        <v>46</v>
      </c>
      <c r="M17" s="19">
        <v>159</v>
      </c>
      <c r="N17" s="19" t="s">
        <v>35</v>
      </c>
      <c r="O17" s="15" t="s">
        <v>36</v>
      </c>
      <c r="P17" s="15" t="s">
        <v>73</v>
      </c>
      <c r="Q17" s="15" t="s">
        <v>38</v>
      </c>
      <c r="R17" s="19">
        <v>9</v>
      </c>
      <c r="S17" s="28" t="s">
        <v>39</v>
      </c>
      <c r="T17" s="15"/>
    </row>
    <row r="18" s="1" customFormat="1" ht="40" customHeight="1" spans="1:20">
      <c r="A18" s="15">
        <v>12</v>
      </c>
      <c r="B18" s="15" t="s">
        <v>27</v>
      </c>
      <c r="C18" s="15" t="s">
        <v>74</v>
      </c>
      <c r="D18" s="15" t="s">
        <v>29</v>
      </c>
      <c r="E18" s="15" t="s">
        <v>30</v>
      </c>
      <c r="F18" s="15" t="s">
        <v>70</v>
      </c>
      <c r="G18" s="15" t="s">
        <v>75</v>
      </c>
      <c r="H18" s="15" t="s">
        <v>76</v>
      </c>
      <c r="I18" s="15">
        <v>19.525</v>
      </c>
      <c r="J18" s="19">
        <v>19.525</v>
      </c>
      <c r="K18" s="19" t="s">
        <v>34</v>
      </c>
      <c r="L18" s="19">
        <v>32</v>
      </c>
      <c r="M18" s="19">
        <v>95</v>
      </c>
      <c r="N18" s="19" t="s">
        <v>35</v>
      </c>
      <c r="O18" s="15" t="s">
        <v>36</v>
      </c>
      <c r="P18" s="15" t="s">
        <v>77</v>
      </c>
      <c r="Q18" s="15" t="s">
        <v>38</v>
      </c>
      <c r="R18" s="19">
        <v>9</v>
      </c>
      <c r="S18" s="28" t="s">
        <v>39</v>
      </c>
      <c r="T18" s="15"/>
    </row>
    <row r="19" s="1" customFormat="1" ht="40" customHeight="1" spans="1:20">
      <c r="A19" s="15">
        <v>13</v>
      </c>
      <c r="B19" s="15" t="s">
        <v>27</v>
      </c>
      <c r="C19" s="15" t="s">
        <v>78</v>
      </c>
      <c r="D19" s="15" t="s">
        <v>29</v>
      </c>
      <c r="E19" s="15" t="s">
        <v>30</v>
      </c>
      <c r="F19" s="15" t="s">
        <v>70</v>
      </c>
      <c r="G19" s="15" t="s">
        <v>75</v>
      </c>
      <c r="H19" s="15" t="s">
        <v>79</v>
      </c>
      <c r="I19" s="15">
        <v>15.95</v>
      </c>
      <c r="J19" s="19">
        <v>15.95</v>
      </c>
      <c r="K19" s="19" t="s">
        <v>34</v>
      </c>
      <c r="L19" s="19">
        <v>25</v>
      </c>
      <c r="M19" s="19">
        <v>92</v>
      </c>
      <c r="N19" s="19" t="s">
        <v>35</v>
      </c>
      <c r="O19" s="15" t="s">
        <v>36</v>
      </c>
      <c r="P19" s="15" t="s">
        <v>80</v>
      </c>
      <c r="Q19" s="15" t="s">
        <v>38</v>
      </c>
      <c r="R19" s="19">
        <v>9</v>
      </c>
      <c r="S19" s="28" t="s">
        <v>39</v>
      </c>
      <c r="T19" s="15"/>
    </row>
    <row r="20" s="1" customFormat="1" ht="40" customHeight="1" spans="1:20">
      <c r="A20" s="15">
        <v>14</v>
      </c>
      <c r="B20" s="15" t="s">
        <v>27</v>
      </c>
      <c r="C20" s="15" t="s">
        <v>81</v>
      </c>
      <c r="D20" s="15" t="s">
        <v>29</v>
      </c>
      <c r="E20" s="15" t="s">
        <v>30</v>
      </c>
      <c r="F20" s="15" t="s">
        <v>70</v>
      </c>
      <c r="G20" s="15" t="s">
        <v>75</v>
      </c>
      <c r="H20" s="15" t="s">
        <v>82</v>
      </c>
      <c r="I20" s="15">
        <v>13.2</v>
      </c>
      <c r="J20" s="19">
        <v>13.2</v>
      </c>
      <c r="K20" s="19" t="s">
        <v>34</v>
      </c>
      <c r="L20" s="19">
        <v>49</v>
      </c>
      <c r="M20" s="19">
        <v>177</v>
      </c>
      <c r="N20" s="19" t="s">
        <v>35</v>
      </c>
      <c r="O20" s="15" t="s">
        <v>36</v>
      </c>
      <c r="P20" s="15" t="s">
        <v>83</v>
      </c>
      <c r="Q20" s="15" t="s">
        <v>38</v>
      </c>
      <c r="R20" s="19">
        <v>9</v>
      </c>
      <c r="S20" s="28" t="s">
        <v>39</v>
      </c>
      <c r="T20" s="15"/>
    </row>
    <row r="21" s="1" customFormat="1" ht="40" customHeight="1" spans="1:20">
      <c r="A21" s="15">
        <v>15</v>
      </c>
      <c r="B21" s="15" t="s">
        <v>27</v>
      </c>
      <c r="C21" s="15" t="s">
        <v>84</v>
      </c>
      <c r="D21" s="15" t="s">
        <v>29</v>
      </c>
      <c r="E21" s="15" t="s">
        <v>30</v>
      </c>
      <c r="F21" s="15" t="s">
        <v>70</v>
      </c>
      <c r="G21" s="15" t="s">
        <v>85</v>
      </c>
      <c r="H21" s="15" t="s">
        <v>86</v>
      </c>
      <c r="I21" s="15">
        <v>35.2</v>
      </c>
      <c r="J21" s="19">
        <v>35.2</v>
      </c>
      <c r="K21" s="19" t="s">
        <v>34</v>
      </c>
      <c r="L21" s="19">
        <v>81</v>
      </c>
      <c r="M21" s="19">
        <v>286</v>
      </c>
      <c r="N21" s="19" t="s">
        <v>35</v>
      </c>
      <c r="O21" s="15" t="s">
        <v>36</v>
      </c>
      <c r="P21" s="15" t="s">
        <v>87</v>
      </c>
      <c r="Q21" s="15" t="s">
        <v>38</v>
      </c>
      <c r="R21" s="19">
        <v>9</v>
      </c>
      <c r="S21" s="28" t="s">
        <v>39</v>
      </c>
      <c r="T21" s="15"/>
    </row>
    <row r="22" s="1" customFormat="1" ht="40" customHeight="1" spans="1:20">
      <c r="A22" s="15">
        <v>16</v>
      </c>
      <c r="B22" s="15" t="s">
        <v>27</v>
      </c>
      <c r="C22" s="15" t="s">
        <v>88</v>
      </c>
      <c r="D22" s="15" t="s">
        <v>29</v>
      </c>
      <c r="E22" s="15" t="s">
        <v>30</v>
      </c>
      <c r="F22" s="15" t="s">
        <v>89</v>
      </c>
      <c r="G22" s="15" t="s">
        <v>90</v>
      </c>
      <c r="H22" s="15" t="s">
        <v>91</v>
      </c>
      <c r="I22" s="15">
        <v>86.9</v>
      </c>
      <c r="J22" s="19">
        <v>86.9</v>
      </c>
      <c r="K22" s="19" t="s">
        <v>34</v>
      </c>
      <c r="L22" s="19">
        <v>310</v>
      </c>
      <c r="M22" s="19">
        <v>1034</v>
      </c>
      <c r="N22" s="19" t="s">
        <v>35</v>
      </c>
      <c r="O22" s="15" t="s">
        <v>36</v>
      </c>
      <c r="P22" s="15" t="s">
        <v>92</v>
      </c>
      <c r="Q22" s="15" t="s">
        <v>38</v>
      </c>
      <c r="R22" s="19">
        <v>9</v>
      </c>
      <c r="S22" s="28" t="s">
        <v>39</v>
      </c>
      <c r="T22" s="15"/>
    </row>
    <row r="23" s="1" customFormat="1" ht="40" customHeight="1" spans="1:20">
      <c r="A23" s="15">
        <v>17</v>
      </c>
      <c r="B23" s="15" t="s">
        <v>27</v>
      </c>
      <c r="C23" s="15" t="s">
        <v>93</v>
      </c>
      <c r="D23" s="15" t="s">
        <v>29</v>
      </c>
      <c r="E23" s="15" t="s">
        <v>30</v>
      </c>
      <c r="F23" s="15" t="s">
        <v>89</v>
      </c>
      <c r="G23" s="15" t="s">
        <v>94</v>
      </c>
      <c r="H23" s="15" t="s">
        <v>95</v>
      </c>
      <c r="I23" s="15">
        <v>56.87</v>
      </c>
      <c r="J23" s="19">
        <v>56.87</v>
      </c>
      <c r="K23" s="19" t="s">
        <v>34</v>
      </c>
      <c r="L23" s="19">
        <v>150</v>
      </c>
      <c r="M23" s="19">
        <v>800</v>
      </c>
      <c r="N23" s="19" t="s">
        <v>35</v>
      </c>
      <c r="O23" s="15" t="s">
        <v>36</v>
      </c>
      <c r="P23" s="15" t="s">
        <v>96</v>
      </c>
      <c r="Q23" s="15" t="s">
        <v>38</v>
      </c>
      <c r="R23" s="19">
        <v>9</v>
      </c>
      <c r="S23" s="28" t="s">
        <v>39</v>
      </c>
      <c r="T23" s="15"/>
    </row>
    <row r="24" s="1" customFormat="1" ht="40" customHeight="1" spans="1:20">
      <c r="A24" s="15">
        <v>18</v>
      </c>
      <c r="B24" s="15" t="s">
        <v>27</v>
      </c>
      <c r="C24" s="15" t="s">
        <v>97</v>
      </c>
      <c r="D24" s="15" t="s">
        <v>29</v>
      </c>
      <c r="E24" s="15" t="s">
        <v>30</v>
      </c>
      <c r="F24" s="15" t="s">
        <v>98</v>
      </c>
      <c r="G24" s="15" t="s">
        <v>99</v>
      </c>
      <c r="H24" s="15" t="s">
        <v>100</v>
      </c>
      <c r="I24" s="15">
        <v>45.705</v>
      </c>
      <c r="J24" s="19">
        <v>45.705</v>
      </c>
      <c r="K24" s="19" t="s">
        <v>34</v>
      </c>
      <c r="L24" s="19">
        <v>15</v>
      </c>
      <c r="M24" s="19">
        <v>36</v>
      </c>
      <c r="N24" s="19" t="s">
        <v>35</v>
      </c>
      <c r="O24" s="15" t="s">
        <v>36</v>
      </c>
      <c r="P24" s="15" t="s">
        <v>101</v>
      </c>
      <c r="Q24" s="15" t="s">
        <v>38</v>
      </c>
      <c r="R24" s="29">
        <v>9</v>
      </c>
      <c r="S24" s="19" t="s">
        <v>39</v>
      </c>
      <c r="T24" s="15"/>
    </row>
    <row r="25" s="1" customFormat="1" ht="40" customHeight="1" spans="1:20">
      <c r="A25" s="15">
        <v>19</v>
      </c>
      <c r="B25" s="15" t="s">
        <v>27</v>
      </c>
      <c r="C25" s="15" t="s">
        <v>102</v>
      </c>
      <c r="D25" s="15" t="s">
        <v>29</v>
      </c>
      <c r="E25" s="15" t="s">
        <v>30</v>
      </c>
      <c r="F25" s="15" t="s">
        <v>103</v>
      </c>
      <c r="G25" s="15" t="s">
        <v>104</v>
      </c>
      <c r="H25" s="15" t="s">
        <v>105</v>
      </c>
      <c r="I25" s="15">
        <v>150</v>
      </c>
      <c r="J25" s="19">
        <v>150</v>
      </c>
      <c r="K25" s="19" t="s">
        <v>34</v>
      </c>
      <c r="L25" s="19">
        <v>10</v>
      </c>
      <c r="M25" s="19">
        <v>34</v>
      </c>
      <c r="N25" s="19" t="s">
        <v>35</v>
      </c>
      <c r="O25" s="15" t="s">
        <v>36</v>
      </c>
      <c r="P25" s="15" t="s">
        <v>106</v>
      </c>
      <c r="Q25" s="15" t="s">
        <v>38</v>
      </c>
      <c r="R25" s="29">
        <v>9</v>
      </c>
      <c r="S25" s="19" t="s">
        <v>39</v>
      </c>
      <c r="T25" s="15"/>
    </row>
    <row r="26" s="2" customFormat="1" ht="40" customHeight="1" spans="1:20">
      <c r="A26" s="15">
        <v>20</v>
      </c>
      <c r="B26" s="15" t="s">
        <v>27</v>
      </c>
      <c r="C26" s="16" t="s">
        <v>107</v>
      </c>
      <c r="D26" s="15" t="s">
        <v>29</v>
      </c>
      <c r="E26" s="15" t="s">
        <v>30</v>
      </c>
      <c r="F26" s="15" t="s">
        <v>108</v>
      </c>
      <c r="G26" s="15" t="s">
        <v>109</v>
      </c>
      <c r="H26" s="15" t="s">
        <v>110</v>
      </c>
      <c r="I26" s="15">
        <v>117</v>
      </c>
      <c r="J26" s="19">
        <v>117</v>
      </c>
      <c r="K26" s="19" t="s">
        <v>34</v>
      </c>
      <c r="L26" s="17">
        <v>68</v>
      </c>
      <c r="M26" s="17">
        <v>212</v>
      </c>
      <c r="N26" s="15" t="s">
        <v>35</v>
      </c>
      <c r="O26" s="15" t="s">
        <v>36</v>
      </c>
      <c r="P26" s="16" t="s">
        <v>111</v>
      </c>
      <c r="Q26" s="16" t="s">
        <v>38</v>
      </c>
      <c r="R26" s="30">
        <v>9</v>
      </c>
      <c r="S26" s="19" t="s">
        <v>39</v>
      </c>
      <c r="T26" s="15"/>
    </row>
    <row r="27" s="2" customFormat="1" ht="40" customHeight="1" spans="1:20">
      <c r="A27" s="15">
        <v>21</v>
      </c>
      <c r="B27" s="15" t="s">
        <v>27</v>
      </c>
      <c r="C27" s="16" t="s">
        <v>112</v>
      </c>
      <c r="D27" s="15" t="s">
        <v>113</v>
      </c>
      <c r="E27" s="15" t="s">
        <v>30</v>
      </c>
      <c r="F27" s="16" t="s">
        <v>114</v>
      </c>
      <c r="G27" s="17" t="s">
        <v>115</v>
      </c>
      <c r="H27" s="18" t="s">
        <v>116</v>
      </c>
      <c r="I27" s="18">
        <v>4500</v>
      </c>
      <c r="J27" s="18">
        <v>1071</v>
      </c>
      <c r="K27" s="19" t="s">
        <v>34</v>
      </c>
      <c r="L27" s="17">
        <v>100</v>
      </c>
      <c r="M27" s="17">
        <v>300</v>
      </c>
      <c r="N27" s="15" t="s">
        <v>35</v>
      </c>
      <c r="O27" s="15" t="s">
        <v>36</v>
      </c>
      <c r="P27" s="21" t="s">
        <v>117</v>
      </c>
      <c r="Q27" s="16" t="s">
        <v>38</v>
      </c>
      <c r="R27" s="18">
        <v>9</v>
      </c>
      <c r="S27" s="19" t="s">
        <v>39</v>
      </c>
      <c r="T27" s="15" t="s">
        <v>118</v>
      </c>
    </row>
    <row r="28" s="2" customFormat="1" ht="31" customHeight="1" spans="1:20">
      <c r="A28" s="12" t="s">
        <v>119</v>
      </c>
      <c r="B28" s="13"/>
      <c r="C28" s="13"/>
      <c r="D28" s="13"/>
      <c r="E28" s="13"/>
      <c r="F28" s="13"/>
      <c r="G28" s="14"/>
      <c r="H28" s="18"/>
      <c r="I28" s="22">
        <f>I29+I30</f>
        <v>380</v>
      </c>
      <c r="J28" s="22">
        <f>J29+J30</f>
        <v>380</v>
      </c>
      <c r="K28" s="19"/>
      <c r="L28" s="17"/>
      <c r="M28" s="17"/>
      <c r="N28" s="15"/>
      <c r="O28" s="15"/>
      <c r="P28" s="21"/>
      <c r="Q28" s="16"/>
      <c r="R28" s="18"/>
      <c r="S28" s="31"/>
      <c r="T28" s="15"/>
    </row>
    <row r="29" s="2" customFormat="1" ht="40" customHeight="1" spans="1:20">
      <c r="A29" s="15">
        <v>22</v>
      </c>
      <c r="B29" s="16" t="s">
        <v>120</v>
      </c>
      <c r="C29" s="16" t="s">
        <v>121</v>
      </c>
      <c r="D29" s="15" t="s">
        <v>29</v>
      </c>
      <c r="E29" s="19" t="s">
        <v>122</v>
      </c>
      <c r="F29" s="16" t="s">
        <v>114</v>
      </c>
      <c r="G29" s="17" t="s">
        <v>123</v>
      </c>
      <c r="H29" s="18" t="s">
        <v>124</v>
      </c>
      <c r="I29" s="18">
        <v>200</v>
      </c>
      <c r="J29" s="18">
        <v>200</v>
      </c>
      <c r="K29" s="19" t="s">
        <v>34</v>
      </c>
      <c r="L29" s="17">
        <v>86</v>
      </c>
      <c r="M29" s="17">
        <v>214</v>
      </c>
      <c r="N29" s="15" t="s">
        <v>35</v>
      </c>
      <c r="O29" s="23" t="s">
        <v>36</v>
      </c>
      <c r="P29" s="21" t="s">
        <v>125</v>
      </c>
      <c r="Q29" s="21" t="s">
        <v>38</v>
      </c>
      <c r="R29" s="18">
        <v>9</v>
      </c>
      <c r="S29" s="32" t="s">
        <v>126</v>
      </c>
      <c r="T29" s="15"/>
    </row>
    <row r="30" s="2" customFormat="1" ht="40" customHeight="1" spans="1:20">
      <c r="A30" s="15">
        <v>23</v>
      </c>
      <c r="B30" s="16" t="s">
        <v>120</v>
      </c>
      <c r="C30" s="16" t="s">
        <v>127</v>
      </c>
      <c r="D30" s="19" t="s">
        <v>29</v>
      </c>
      <c r="E30" s="19" t="s">
        <v>122</v>
      </c>
      <c r="F30" s="16" t="s">
        <v>70</v>
      </c>
      <c r="G30" s="17" t="s">
        <v>128</v>
      </c>
      <c r="H30" s="18" t="s">
        <v>129</v>
      </c>
      <c r="I30" s="18">
        <v>180</v>
      </c>
      <c r="J30" s="18">
        <v>180</v>
      </c>
      <c r="K30" s="19" t="s">
        <v>34</v>
      </c>
      <c r="L30" s="17">
        <v>13</v>
      </c>
      <c r="M30" s="15">
        <v>38</v>
      </c>
      <c r="N30" s="15" t="s">
        <v>35</v>
      </c>
      <c r="O30" s="21" t="s">
        <v>36</v>
      </c>
      <c r="P30" s="21" t="s">
        <v>130</v>
      </c>
      <c r="Q30" s="33" t="s">
        <v>38</v>
      </c>
      <c r="R30" s="18">
        <v>9</v>
      </c>
      <c r="S30" s="32" t="s">
        <v>126</v>
      </c>
      <c r="T30" s="15"/>
    </row>
    <row r="31" s="2" customFormat="1" ht="24" customHeight="1" spans="1:20">
      <c r="A31" s="12" t="s">
        <v>131</v>
      </c>
      <c r="B31" s="13"/>
      <c r="C31" s="13"/>
      <c r="D31" s="13"/>
      <c r="E31" s="13"/>
      <c r="F31" s="13"/>
      <c r="G31" s="14"/>
      <c r="H31" s="18"/>
      <c r="I31" s="22">
        <f>I32+I33+I34+I35</f>
        <v>666</v>
      </c>
      <c r="J31" s="22">
        <f>J32+J33+J34+J35</f>
        <v>666</v>
      </c>
      <c r="K31" s="19"/>
      <c r="L31" s="17"/>
      <c r="M31" s="15"/>
      <c r="N31" s="15"/>
      <c r="O31" s="21"/>
      <c r="P31" s="21"/>
      <c r="Q31" s="33"/>
      <c r="R31" s="18"/>
      <c r="S31" s="32"/>
      <c r="T31" s="15"/>
    </row>
    <row r="32" s="2" customFormat="1" ht="40" customHeight="1" spans="1:20">
      <c r="A32" s="15">
        <v>24</v>
      </c>
      <c r="B32" s="16" t="s">
        <v>132</v>
      </c>
      <c r="C32" s="16" t="s">
        <v>133</v>
      </c>
      <c r="D32" s="15" t="s">
        <v>29</v>
      </c>
      <c r="E32" s="19" t="s">
        <v>134</v>
      </c>
      <c r="F32" s="16" t="s">
        <v>108</v>
      </c>
      <c r="G32" s="17" t="s">
        <v>135</v>
      </c>
      <c r="H32" s="18" t="s">
        <v>136</v>
      </c>
      <c r="I32" s="18">
        <v>50</v>
      </c>
      <c r="J32" s="18">
        <v>50</v>
      </c>
      <c r="K32" s="19" t="s">
        <v>34</v>
      </c>
      <c r="L32" s="24">
        <v>10</v>
      </c>
      <c r="M32" s="24">
        <v>25</v>
      </c>
      <c r="N32" s="15" t="s">
        <v>35</v>
      </c>
      <c r="O32" s="23" t="s">
        <v>36</v>
      </c>
      <c r="P32" s="25" t="s">
        <v>137</v>
      </c>
      <c r="Q32" s="21" t="s">
        <v>38</v>
      </c>
      <c r="R32" s="18">
        <v>9</v>
      </c>
      <c r="S32" s="32" t="s">
        <v>126</v>
      </c>
      <c r="T32" s="15"/>
    </row>
    <row r="33" s="2" customFormat="1" ht="40" customHeight="1" spans="1:20">
      <c r="A33" s="15">
        <v>25</v>
      </c>
      <c r="B33" s="16" t="s">
        <v>132</v>
      </c>
      <c r="C33" s="16" t="s">
        <v>138</v>
      </c>
      <c r="D33" s="15" t="s">
        <v>29</v>
      </c>
      <c r="E33" s="19" t="s">
        <v>134</v>
      </c>
      <c r="F33" s="16" t="s">
        <v>103</v>
      </c>
      <c r="G33" s="17" t="s">
        <v>139</v>
      </c>
      <c r="H33" s="18" t="s">
        <v>140</v>
      </c>
      <c r="I33" s="18">
        <v>58</v>
      </c>
      <c r="J33" s="18">
        <v>58</v>
      </c>
      <c r="K33" s="19" t="s">
        <v>34</v>
      </c>
      <c r="L33" s="17">
        <v>11</v>
      </c>
      <c r="M33" s="17">
        <v>43</v>
      </c>
      <c r="N33" s="15" t="s">
        <v>35</v>
      </c>
      <c r="O33" s="23" t="s">
        <v>36</v>
      </c>
      <c r="P33" s="21" t="s">
        <v>57</v>
      </c>
      <c r="Q33" s="21" t="s">
        <v>38</v>
      </c>
      <c r="R33" s="18">
        <v>9</v>
      </c>
      <c r="S33" s="32" t="s">
        <v>126</v>
      </c>
      <c r="T33" s="15"/>
    </row>
    <row r="34" s="2" customFormat="1" ht="66" customHeight="1" spans="1:20">
      <c r="A34" s="15">
        <v>26</v>
      </c>
      <c r="B34" s="16" t="s">
        <v>132</v>
      </c>
      <c r="C34" s="16" t="s">
        <v>141</v>
      </c>
      <c r="D34" s="19" t="s">
        <v>29</v>
      </c>
      <c r="E34" s="19" t="s">
        <v>134</v>
      </c>
      <c r="F34" s="16" t="s">
        <v>142</v>
      </c>
      <c r="G34" s="17" t="s">
        <v>143</v>
      </c>
      <c r="H34" s="18" t="s">
        <v>144</v>
      </c>
      <c r="I34" s="18">
        <v>500</v>
      </c>
      <c r="J34" s="18">
        <v>500</v>
      </c>
      <c r="K34" s="19" t="s">
        <v>34</v>
      </c>
      <c r="L34" s="17">
        <v>50</v>
      </c>
      <c r="M34" s="17">
        <v>110</v>
      </c>
      <c r="N34" s="15" t="s">
        <v>35</v>
      </c>
      <c r="O34" s="15" t="s">
        <v>36</v>
      </c>
      <c r="P34" s="21" t="s">
        <v>145</v>
      </c>
      <c r="Q34" s="21" t="s">
        <v>38</v>
      </c>
      <c r="R34" s="34">
        <v>9</v>
      </c>
      <c r="S34" s="32" t="s">
        <v>126</v>
      </c>
      <c r="T34" s="15"/>
    </row>
    <row r="35" s="2" customFormat="1" ht="40" customHeight="1" spans="1:20">
      <c r="A35" s="15">
        <v>27</v>
      </c>
      <c r="B35" s="16" t="s">
        <v>132</v>
      </c>
      <c r="C35" s="16" t="s">
        <v>146</v>
      </c>
      <c r="D35" s="19" t="s">
        <v>29</v>
      </c>
      <c r="E35" s="19" t="s">
        <v>147</v>
      </c>
      <c r="F35" s="19" t="s">
        <v>148</v>
      </c>
      <c r="G35" s="16" t="s">
        <v>149</v>
      </c>
      <c r="H35" s="18" t="s">
        <v>150</v>
      </c>
      <c r="I35" s="18">
        <v>58</v>
      </c>
      <c r="J35" s="18">
        <v>58</v>
      </c>
      <c r="K35" s="19" t="s">
        <v>34</v>
      </c>
      <c r="L35" s="17">
        <v>46</v>
      </c>
      <c r="M35" s="15">
        <v>144</v>
      </c>
      <c r="N35" s="15" t="s">
        <v>35</v>
      </c>
      <c r="O35" s="15" t="s">
        <v>36</v>
      </c>
      <c r="P35" s="21" t="s">
        <v>151</v>
      </c>
      <c r="Q35" s="21" t="s">
        <v>38</v>
      </c>
      <c r="R35" s="34">
        <v>9</v>
      </c>
      <c r="S35" s="32" t="s">
        <v>126</v>
      </c>
      <c r="T35" s="15"/>
    </row>
    <row r="36" s="2" customFormat="1" ht="29" customHeight="1" spans="1:20">
      <c r="A36" s="12" t="s">
        <v>152</v>
      </c>
      <c r="B36" s="13"/>
      <c r="C36" s="13"/>
      <c r="D36" s="13"/>
      <c r="E36" s="13"/>
      <c r="F36" s="13"/>
      <c r="G36" s="14"/>
      <c r="H36" s="18"/>
      <c r="I36" s="22">
        <v>700</v>
      </c>
      <c r="J36" s="22">
        <v>700</v>
      </c>
      <c r="K36" s="19"/>
      <c r="L36" s="17"/>
      <c r="M36" s="15"/>
      <c r="N36" s="15"/>
      <c r="O36" s="15"/>
      <c r="P36" s="21"/>
      <c r="Q36" s="21"/>
      <c r="R36" s="34"/>
      <c r="S36" s="32"/>
      <c r="T36" s="15"/>
    </row>
    <row r="37" s="2" customFormat="1" ht="40" customHeight="1" spans="1:20">
      <c r="A37" s="15">
        <v>28</v>
      </c>
      <c r="B37" s="16" t="s">
        <v>153</v>
      </c>
      <c r="C37" s="16" t="s">
        <v>154</v>
      </c>
      <c r="D37" s="19" t="s">
        <v>29</v>
      </c>
      <c r="E37" s="19" t="s">
        <v>155</v>
      </c>
      <c r="F37" s="16" t="s">
        <v>156</v>
      </c>
      <c r="G37" s="17" t="s">
        <v>157</v>
      </c>
      <c r="H37" s="18" t="s">
        <v>158</v>
      </c>
      <c r="I37" s="18">
        <v>700</v>
      </c>
      <c r="J37" s="18">
        <v>700</v>
      </c>
      <c r="K37" s="19" t="s">
        <v>34</v>
      </c>
      <c r="L37" s="17"/>
      <c r="M37" s="17">
        <v>2000</v>
      </c>
      <c r="N37" s="15" t="s">
        <v>35</v>
      </c>
      <c r="O37" s="23" t="s">
        <v>36</v>
      </c>
      <c r="P37" s="21" t="s">
        <v>159</v>
      </c>
      <c r="Q37" s="21" t="s">
        <v>38</v>
      </c>
      <c r="R37" s="18">
        <v>9</v>
      </c>
      <c r="S37" s="32" t="s">
        <v>160</v>
      </c>
      <c r="T37" s="15"/>
    </row>
    <row r="38" s="2" customFormat="1" ht="25" customHeight="1" spans="1:20">
      <c r="A38" s="12" t="s">
        <v>161</v>
      </c>
      <c r="B38" s="13"/>
      <c r="C38" s="13"/>
      <c r="D38" s="13"/>
      <c r="E38" s="13"/>
      <c r="F38" s="13"/>
      <c r="G38" s="14"/>
      <c r="H38" s="18"/>
      <c r="I38" s="22">
        <v>296.655</v>
      </c>
      <c r="J38" s="22">
        <v>296.655</v>
      </c>
      <c r="K38" s="19"/>
      <c r="L38" s="17"/>
      <c r="M38" s="17"/>
      <c r="N38" s="15"/>
      <c r="O38" s="23"/>
      <c r="P38" s="21"/>
      <c r="Q38" s="21"/>
      <c r="R38" s="18"/>
      <c r="S38" s="32"/>
      <c r="T38" s="15"/>
    </row>
    <row r="39" s="2" customFormat="1" ht="40" customHeight="1" spans="1:20">
      <c r="A39" s="15">
        <v>29</v>
      </c>
      <c r="B39" s="16" t="s">
        <v>162</v>
      </c>
      <c r="C39" s="16" t="s">
        <v>163</v>
      </c>
      <c r="D39" s="19" t="s">
        <v>29</v>
      </c>
      <c r="E39" s="19" t="s">
        <v>164</v>
      </c>
      <c r="F39" s="16" t="s">
        <v>165</v>
      </c>
      <c r="G39" s="17" t="s">
        <v>157</v>
      </c>
      <c r="H39" s="18" t="s">
        <v>166</v>
      </c>
      <c r="I39" s="18">
        <v>296.655</v>
      </c>
      <c r="J39" s="18">
        <v>296.655</v>
      </c>
      <c r="K39" s="19" t="s">
        <v>34</v>
      </c>
      <c r="L39" s="17">
        <v>1500</v>
      </c>
      <c r="M39" s="17"/>
      <c r="N39" s="15" t="s">
        <v>35</v>
      </c>
      <c r="O39" s="23" t="s">
        <v>36</v>
      </c>
      <c r="P39" s="21" t="s">
        <v>167</v>
      </c>
      <c r="Q39" s="21" t="s">
        <v>38</v>
      </c>
      <c r="R39" s="18">
        <v>9</v>
      </c>
      <c r="S39" s="32" t="s">
        <v>168</v>
      </c>
      <c r="T39" s="15"/>
    </row>
    <row r="40" s="2" customFormat="1" ht="26" customHeight="1" spans="1:20">
      <c r="A40" s="12" t="s">
        <v>169</v>
      </c>
      <c r="B40" s="13"/>
      <c r="C40" s="13"/>
      <c r="D40" s="13"/>
      <c r="E40" s="13"/>
      <c r="F40" s="13"/>
      <c r="G40" s="14"/>
      <c r="H40" s="18"/>
      <c r="I40" s="22">
        <v>255</v>
      </c>
      <c r="J40" s="22">
        <v>255</v>
      </c>
      <c r="K40" s="19"/>
      <c r="L40" s="17"/>
      <c r="M40" s="17"/>
      <c r="N40" s="15"/>
      <c r="O40" s="23"/>
      <c r="P40" s="21"/>
      <c r="Q40" s="21"/>
      <c r="R40" s="18"/>
      <c r="S40" s="32"/>
      <c r="T40" s="15"/>
    </row>
    <row r="41" s="2" customFormat="1" ht="40" customHeight="1" spans="1:20">
      <c r="A41" s="15">
        <v>30</v>
      </c>
      <c r="B41" s="16" t="s">
        <v>162</v>
      </c>
      <c r="C41" s="16" t="s">
        <v>170</v>
      </c>
      <c r="D41" s="19" t="s">
        <v>29</v>
      </c>
      <c r="E41" s="19" t="s">
        <v>171</v>
      </c>
      <c r="F41" s="16" t="s">
        <v>165</v>
      </c>
      <c r="G41" s="17" t="s">
        <v>157</v>
      </c>
      <c r="H41" s="18" t="s">
        <v>172</v>
      </c>
      <c r="I41" s="18">
        <v>255</v>
      </c>
      <c r="J41" s="18">
        <v>255</v>
      </c>
      <c r="K41" s="19" t="s">
        <v>34</v>
      </c>
      <c r="L41" s="17"/>
      <c r="M41" s="17">
        <v>500</v>
      </c>
      <c r="N41" s="15" t="s">
        <v>173</v>
      </c>
      <c r="O41" s="23" t="s">
        <v>36</v>
      </c>
      <c r="P41" s="21" t="s">
        <v>174</v>
      </c>
      <c r="Q41" s="21" t="s">
        <v>38</v>
      </c>
      <c r="R41" s="18">
        <v>9</v>
      </c>
      <c r="S41" s="32" t="s">
        <v>175</v>
      </c>
      <c r="T41" s="15"/>
    </row>
    <row r="42" s="2" customFormat="1" ht="28" customHeight="1" spans="1:20">
      <c r="A42" s="12" t="s">
        <v>176</v>
      </c>
      <c r="B42" s="13"/>
      <c r="C42" s="13"/>
      <c r="D42" s="13"/>
      <c r="E42" s="13"/>
      <c r="F42" s="13"/>
      <c r="G42" s="14"/>
      <c r="H42" s="18"/>
      <c r="I42" s="22">
        <v>145</v>
      </c>
      <c r="J42" s="22">
        <v>145</v>
      </c>
      <c r="K42" s="19"/>
      <c r="L42" s="17"/>
      <c r="M42" s="17"/>
      <c r="N42" s="15"/>
      <c r="O42" s="23"/>
      <c r="P42" s="21"/>
      <c r="Q42" s="21"/>
      <c r="R42" s="18"/>
      <c r="S42" s="32"/>
      <c r="T42" s="15"/>
    </row>
    <row r="43" s="2" customFormat="1" ht="60" customHeight="1" spans="1:20">
      <c r="A43" s="15">
        <v>31</v>
      </c>
      <c r="B43" s="16" t="s">
        <v>177</v>
      </c>
      <c r="C43" s="16" t="s">
        <v>178</v>
      </c>
      <c r="D43" s="19" t="s">
        <v>29</v>
      </c>
      <c r="E43" s="19" t="s">
        <v>179</v>
      </c>
      <c r="F43" s="16" t="s">
        <v>180</v>
      </c>
      <c r="G43" s="17" t="s">
        <v>157</v>
      </c>
      <c r="H43" s="18" t="s">
        <v>181</v>
      </c>
      <c r="I43" s="18">
        <v>145</v>
      </c>
      <c r="J43" s="18">
        <v>145</v>
      </c>
      <c r="K43" s="19" t="s">
        <v>34</v>
      </c>
      <c r="L43" s="17">
        <v>800</v>
      </c>
      <c r="M43" s="17">
        <v>1900</v>
      </c>
      <c r="N43" s="26" t="s">
        <v>182</v>
      </c>
      <c r="O43" s="23" t="s">
        <v>183</v>
      </c>
      <c r="P43" s="21" t="s">
        <v>184</v>
      </c>
      <c r="Q43" s="21" t="s">
        <v>185</v>
      </c>
      <c r="R43" s="18">
        <v>9</v>
      </c>
      <c r="S43" s="32" t="s">
        <v>186</v>
      </c>
      <c r="T43" s="15"/>
    </row>
  </sheetData>
  <autoFilter ref="A4:T43">
    <extLst/>
  </autoFilter>
  <mergeCells count="26">
    <mergeCell ref="A1:C1"/>
    <mergeCell ref="A2:T2"/>
    <mergeCell ref="I3:J3"/>
    <mergeCell ref="L3:M3"/>
    <mergeCell ref="O3:Q3"/>
    <mergeCell ref="A5:G5"/>
    <mergeCell ref="A6:G6"/>
    <mergeCell ref="A28:G28"/>
    <mergeCell ref="A31:G31"/>
    <mergeCell ref="A36:G36"/>
    <mergeCell ref="A38:G38"/>
    <mergeCell ref="A40:G40"/>
    <mergeCell ref="A42:G42"/>
    <mergeCell ref="A3:A4"/>
    <mergeCell ref="B3:B4"/>
    <mergeCell ref="C3:C4"/>
    <mergeCell ref="D3:D4"/>
    <mergeCell ref="E3:E4"/>
    <mergeCell ref="F3:F4"/>
    <mergeCell ref="G3:G4"/>
    <mergeCell ref="H3:H4"/>
    <mergeCell ref="K3:K4"/>
    <mergeCell ref="N3:N4"/>
    <mergeCell ref="R3:R4"/>
    <mergeCell ref="S3:S4"/>
    <mergeCell ref="T3:T4"/>
  </mergeCells>
  <dataValidations count="1">
    <dataValidation allowBlank="1" showInputMessage="1" showErrorMessage="1" sqref="B29 B30 B32 B33 B34 B35 B37 B39 B41 B43"/>
  </dataValidations>
  <printOptions horizontalCentered="1"/>
  <pageMargins left="0" right="0" top="0.354166666666667" bottom="0.275" header="0.590277777777778" footer="0.156944444444444"/>
  <pageSetup paperSize="9" scale="85" fitToWidth="0" fitToHeight="0" orientation="landscape" useFirstPageNumber="1"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打印（分项目类型）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2023-07-31T00:31:00Z</dcterms:created>
  <dcterms:modified xsi:type="dcterms:W3CDTF">2024-03-14T02:46:31Z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5DF5DE8A3FAC4E11A4BE8ACCF6F093BE_13</vt:lpwstr>
  </property>
  <property fmtid="{D5CDD505-2E9C-101B-9397-08002B2CF9AE}" pid="3" name="KSOProductBuildVer">
    <vt:lpwstr>2052-12.1.0.15120</vt:lpwstr>
  </property>
  <property fmtid="{D5CDD505-2E9C-101B-9397-08002B2CF9AE}" pid="4" name="KSOReadingLayout">
    <vt:bool>true</vt:bool>
  </property>
</Properties>
</file>