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年项目库" sheetId="1" r:id="rId1"/>
    <sheet name="数据源，勿动！" sheetId="2" r:id="rId2"/>
  </sheets>
  <definedNames>
    <definedName name="_xlnm._FilterDatabase" localSheetId="0" hidden="1">'2025年项目库'!$A$3:$Y$22</definedName>
    <definedName name="_xlnm.Print_Titles" localSheetId="0">'2025年项目库'!$2:$3</definedName>
  </definedNames>
  <calcPr calcId="144525"/>
</workbook>
</file>

<file path=xl/sharedStrings.xml><?xml version="1.0" encoding="utf-8"?>
<sst xmlns="http://schemas.openxmlformats.org/spreadsheetml/2006/main" count="233" uniqueCount="105">
  <si>
    <t>霍山县上土市镇2025年拟入库项目清单（9-12）</t>
  </si>
  <si>
    <r>
      <rPr>
        <b/>
        <sz val="10"/>
        <rFont val="新宋体"/>
        <charset val="134"/>
      </rPr>
      <t>序</t>
    </r>
    <r>
      <rPr>
        <b/>
        <sz val="10"/>
        <rFont val="Times New Roman"/>
        <charset val="134"/>
      </rPr>
      <t xml:space="preserve">
</t>
    </r>
    <r>
      <rPr>
        <b/>
        <sz val="10"/>
        <rFont val="新宋体"/>
        <charset val="134"/>
      </rPr>
      <t>号</t>
    </r>
  </si>
  <si>
    <t>时间进度（拟实施年度）</t>
  </si>
  <si>
    <t>项目名称</t>
  </si>
  <si>
    <t>建设性质</t>
  </si>
  <si>
    <t>项目类型</t>
  </si>
  <si>
    <r>
      <rPr>
        <b/>
        <sz val="10"/>
        <rFont val="新宋体"/>
        <charset val="134"/>
      </rPr>
      <t>项目主管部门</t>
    </r>
  </si>
  <si>
    <t>项目单位及负责人</t>
  </si>
  <si>
    <r>
      <rPr>
        <b/>
        <sz val="10"/>
        <rFont val="新宋体"/>
        <charset val="134"/>
      </rPr>
      <t>项目</t>
    </r>
    <r>
      <rPr>
        <b/>
        <sz val="10"/>
        <rFont val="Times New Roman"/>
        <charset val="134"/>
      </rPr>
      <t xml:space="preserve">
</t>
    </r>
    <r>
      <rPr>
        <b/>
        <sz val="10"/>
        <rFont val="新宋体"/>
        <charset val="134"/>
      </rPr>
      <t>地点</t>
    </r>
  </si>
  <si>
    <t>建设内容及规模（建设任务）</t>
  </si>
  <si>
    <t>投资情况（万元）</t>
  </si>
  <si>
    <t>到村（跨村）项目前期谋划情况</t>
  </si>
  <si>
    <r>
      <rPr>
        <b/>
        <sz val="10"/>
        <rFont val="新宋体"/>
        <charset val="134"/>
      </rPr>
      <t>是否经营性项目</t>
    </r>
    <r>
      <rPr>
        <b/>
        <sz val="10"/>
        <color rgb="FF0000FF"/>
        <rFont val="新宋体"/>
        <charset val="134"/>
      </rPr>
      <t>【自动匹配】</t>
    </r>
  </si>
  <si>
    <t>经营性到村（跨村）项目前期谋划情况</t>
  </si>
  <si>
    <t>项目类别</t>
  </si>
  <si>
    <t>备注</t>
  </si>
  <si>
    <r>
      <rPr>
        <b/>
        <sz val="10"/>
        <rFont val="新宋体"/>
        <charset val="134"/>
      </rPr>
      <t>合计</t>
    </r>
  </si>
  <si>
    <r>
      <rPr>
        <b/>
        <sz val="10"/>
        <rFont val="新宋体"/>
        <charset val="134"/>
      </rPr>
      <t>衔接资金</t>
    </r>
  </si>
  <si>
    <t>行业部门资金</t>
  </si>
  <si>
    <t>自筹资金</t>
  </si>
  <si>
    <r>
      <rPr>
        <b/>
        <sz val="10"/>
        <rFont val="新宋体"/>
        <charset val="134"/>
      </rPr>
      <t>其他资金</t>
    </r>
  </si>
  <si>
    <t>是否完成预算编制</t>
  </si>
  <si>
    <t>是否落实项目用地</t>
  </si>
  <si>
    <t>是否完成环保评估</t>
  </si>
  <si>
    <t>运营方式</t>
  </si>
  <si>
    <t>意向性运营方名称</t>
  </si>
  <si>
    <t>是否签订意向性运营协议</t>
  </si>
  <si>
    <t>联农带农方式</t>
  </si>
  <si>
    <t>社会资本投入金额（万元）</t>
  </si>
  <si>
    <t>陡沙河村人居环境整治项目</t>
  </si>
  <si>
    <t>新建</t>
  </si>
  <si>
    <t>产业配套设施</t>
  </si>
  <si>
    <t>县农业农村局</t>
  </si>
  <si>
    <t>上土市镇许刚</t>
  </si>
  <si>
    <t>上土市镇陡沙河村</t>
  </si>
  <si>
    <t>对陡沙河村主干道路两边挡墙进行维修加固，修复破损路沿石和塌方损毁人行步道，清除路边乱堆乱放，拆除违章搭建等。</t>
  </si>
  <si>
    <t>否</t>
  </si>
  <si>
    <t>是</t>
  </si>
  <si>
    <t>不需要</t>
  </si>
  <si>
    <t>带动生产</t>
  </si>
  <si>
    <t>乡村振兴现场观摩会</t>
  </si>
  <si>
    <t>铜锣寨村人居环境整治项目</t>
  </si>
  <si>
    <t>对铜锣寨村主干道路两边挡墙进行维修加固，清除道路塌方，维修塌方路段及损毁人行步道，拆除违章搭建等。</t>
  </si>
  <si>
    <t>霍货有名馆</t>
  </si>
  <si>
    <t>对陡沙河温泉小镇内约680平方米房屋进行升级改造，配套水电安装，标识标牌制作等。</t>
  </si>
  <si>
    <t>西山中医馆</t>
  </si>
  <si>
    <t>对陡沙河温泉小镇内约1000平方米房屋进行升级改造，配套水电安装，标识标牌制作，采购中医康养用品及相关设备等。</t>
  </si>
  <si>
    <t>禅堂村黄精林下种植基地</t>
  </si>
  <si>
    <t>到村产业</t>
  </si>
  <si>
    <t>县委组织部</t>
  </si>
  <si>
    <t>上土市镇禅堂村</t>
  </si>
  <si>
    <t>新建黄精林下种植基地约85亩，包含购买种苗、进场道路建设及相关基础配套设施。项目资产归禅堂村所有，通过合作经营方式取得收益，预计集体经济收益不低于2.5万元，并与脱贫户建立二种以上利益联结关系。</t>
  </si>
  <si>
    <t>资产入股</t>
  </si>
  <si>
    <t>霍山霍野菊中药材种植农民专业合作社</t>
  </si>
  <si>
    <t>务工就业、带动生产</t>
  </si>
  <si>
    <t>新型集体经济</t>
  </si>
  <si>
    <t>白腊湾联网路</t>
  </si>
  <si>
    <t>基础设施</t>
  </si>
  <si>
    <t>县交运局</t>
  </si>
  <si>
    <t>上土市镇龙金村</t>
  </si>
  <si>
    <t>新建长617米、宽3.5米、厚0.2米的水泥路及涵管、挡墙等配套设施。</t>
  </si>
  <si>
    <t>四好农村路</t>
  </si>
  <si>
    <t>禅堂村徐家湾水泥路</t>
  </si>
  <si>
    <t>新建长925米，宽3.5米，厚20厘米的水泥路及涵管等配套设施。</t>
  </si>
  <si>
    <t>整组未通硬化路</t>
  </si>
  <si>
    <t>禅堂村洪家畈防洪护岸</t>
  </si>
  <si>
    <t>农田水利</t>
  </si>
  <si>
    <t>新建长700米，上宽0.6米，下宽1.5米，高3米的农田护岸，含相关配套设施。</t>
  </si>
  <si>
    <t>其他必须实施的项目</t>
  </si>
  <si>
    <t>农田护岸，雨季易冲毁田地</t>
  </si>
  <si>
    <t>禅堂村九龙井中药材加工厂项目</t>
  </si>
  <si>
    <t>对原禅堂村九龙井小学进行升级改造，配套建设水、电、路等基础设施，新建钢构厂房，从事农副产品加工销售等。</t>
  </si>
  <si>
    <t>出租</t>
  </si>
  <si>
    <t>无</t>
  </si>
  <si>
    <t>闲置校舍再利用，同时增加村集体经济</t>
  </si>
  <si>
    <t>上土市村村中药材种植基地项目</t>
  </si>
  <si>
    <t>上土市镇上土市村</t>
  </si>
  <si>
    <t>新建中药材种植基地约50亩，包含购买种苗、进场道路建设及相关基础配套设施。项目资产归上土市村所有，通过自主经营方式取得收益，预计集体经济收益不低于2.5万元，并与脱贫户建立二种以上利益联结关系。</t>
  </si>
  <si>
    <t>自主经营</t>
  </si>
  <si>
    <t>上土市村股份经济合作社</t>
  </si>
  <si>
    <t>增加村级集体经济</t>
  </si>
  <si>
    <t>上店村黄精林下种植基地项目</t>
  </si>
  <si>
    <t>上土市镇上店村</t>
  </si>
  <si>
    <t>新建黄精林下种植基地约50亩，包含购买种苗、进场道路建设及相关基础配套设施。项目资产归上店村所有，通过自主经营方式取得收益，预计集体经济收益不低于2.5万元，并与脱贫户建立二种以上利益联结关系。</t>
  </si>
  <si>
    <t>上店村股份经济合作社</t>
  </si>
  <si>
    <t>古佛堂村黄精林下种植基地项目</t>
  </si>
  <si>
    <t>上土市镇古佛堂村</t>
  </si>
  <si>
    <t>新建黄精林下种植基地约50亩，包含购买种苗、进场道路建设及相关基础配套设施。项目资产归古佛堂村所有，通过自主经营方式取得收益，预计集体经济收益不低于2.5万元，并与脱贫户建立二种以上利益联结关系。</t>
  </si>
  <si>
    <t>古佛堂村股份经济合作社</t>
  </si>
  <si>
    <t>上土市镇2025年脱贫户产业奖补</t>
  </si>
  <si>
    <t>到户产业奖补</t>
  </si>
  <si>
    <t>上土市镇</t>
  </si>
  <si>
    <t>对符合条件的脱贫户（含监测户），实施产业奖补。</t>
  </si>
  <si>
    <t>备注1：联农带农方式包含：订单农业、务工就业、土地流转、带动生产、产销对接、技术服务、资产入股、收益分红等。</t>
  </si>
  <si>
    <t>备注2：运营方式为“自主经营”的，意向性运营方名称统一填写“村集体经济合作组织”。</t>
  </si>
  <si>
    <t>备注３：“是否经营性项目”。根据“项目类型”自动匹配</t>
  </si>
  <si>
    <t>备注４：有招商引资的项目，请填报社会资本投入金额</t>
  </si>
  <si>
    <r>
      <rPr>
        <sz val="12"/>
        <rFont val="宋体"/>
        <charset val="134"/>
      </rPr>
      <t>备注５：项目类别包含：到户产业奖补、新型集体经济项目（重点是村集体收入20万元以下村）、以工代赈项目、易地搬迁后扶项目、“四好农村路”项目、一河两岸四地五镇项目、和美乡村精品示范村项目、有社会资本投入的招商引资产业项目、整组未通硬化路项目、和襄高速四乡镇重点产业和人居环境整治项目、“最美环线”人居环境整治项目（现场观摩会）、其他必须实施的项目</t>
    </r>
    <r>
      <rPr>
        <b/>
        <sz val="12"/>
        <rFont val="宋体"/>
        <charset val="134"/>
      </rPr>
      <t>（必须备注说明清楚必须实施的原因）。</t>
    </r>
  </si>
  <si>
    <t>是否经营性项目</t>
  </si>
  <si>
    <t>文旅产业</t>
  </si>
  <si>
    <t>文旅配套设施</t>
  </si>
  <si>
    <t>以工代赈</t>
  </si>
  <si>
    <t>易地搬迁后扶</t>
  </si>
  <si>
    <t>人饮工程</t>
  </si>
  <si>
    <t>人居环境整治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</si>
</sst>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31">
    <font>
      <sz val="12"/>
      <name val="宋体"/>
      <charset val="134"/>
    </font>
    <font>
      <b/>
      <sz val="10"/>
      <name val="新宋体"/>
      <charset val="134"/>
    </font>
    <font>
      <b/>
      <sz val="10"/>
      <name val="Times New Roman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0000FF"/>
      <name val="新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8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48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48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48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Y22"/>
  <sheetViews>
    <sheetView tabSelected="1" workbookViewId="0">
      <pane ySplit="3" topLeftCell="A4" activePane="bottomLeft" state="frozen"/>
      <selection/>
      <selection pane="bottomLeft" activeCell="M6" sqref="M6"/>
    </sheetView>
  </sheetViews>
  <sheetFormatPr defaultColWidth="9" defaultRowHeight="14.25"/>
  <cols>
    <col min="1" max="1" width="4.25" customWidth="1"/>
    <col min="2" max="2" width="5.75" style="7" customWidth="1"/>
    <col min="3" max="3" width="9" style="7"/>
    <col min="4" max="4" width="3.625" style="8" customWidth="1"/>
    <col min="5" max="5" width="5.5" style="8" customWidth="1"/>
    <col min="6" max="6" width="5" style="8" customWidth="1"/>
    <col min="7" max="7" width="6.75" style="8" customWidth="1"/>
    <col min="8" max="8" width="7.5" style="7" customWidth="1"/>
    <col min="9" max="9" width="36.625" style="7" customWidth="1"/>
    <col min="10" max="11" width="5.625" style="7" customWidth="1"/>
    <col min="12" max="12" width="4.875" style="7" customWidth="1"/>
    <col min="13" max="13" width="4.75" style="7" customWidth="1"/>
    <col min="14" max="17" width="5.25" style="7" customWidth="1"/>
    <col min="18" max="18" width="4.875" style="7" customWidth="1"/>
    <col min="19" max="19" width="5.75" style="7" customWidth="1"/>
    <col min="20" max="20" width="7.375" style="7" customWidth="1"/>
    <col min="21" max="21" width="6.5" style="7" customWidth="1"/>
    <col min="22" max="23" width="6.375" style="7" customWidth="1"/>
    <col min="24" max="24" width="10" style="7" customWidth="1"/>
    <col min="25" max="25" width="9" style="7" customWidth="1"/>
  </cols>
  <sheetData>
    <row r="1" ht="36" customHeight="1" spans="1: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="4" customFormat="1" ht="34" customHeight="1" spans="1:25">
      <c r="A2" s="2" t="s">
        <v>1</v>
      </c>
      <c r="B2" s="1" t="s">
        <v>2</v>
      </c>
      <c r="C2" s="10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2" t="s">
        <v>8</v>
      </c>
      <c r="I2" s="1" t="s">
        <v>9</v>
      </c>
      <c r="J2" s="23" t="s">
        <v>10</v>
      </c>
      <c r="K2" s="24"/>
      <c r="L2" s="24"/>
      <c r="M2" s="24"/>
      <c r="N2" s="24"/>
      <c r="O2" s="1" t="s">
        <v>11</v>
      </c>
      <c r="P2" s="1"/>
      <c r="Q2" s="27"/>
      <c r="R2" s="1" t="s">
        <v>12</v>
      </c>
      <c r="S2" s="28" t="s">
        <v>13</v>
      </c>
      <c r="T2" s="28"/>
      <c r="U2" s="28"/>
      <c r="V2" s="28"/>
      <c r="W2" s="28"/>
      <c r="X2" s="1" t="s">
        <v>14</v>
      </c>
      <c r="Y2" s="41" t="s">
        <v>15</v>
      </c>
    </row>
    <row r="3" s="4" customFormat="1" ht="63" customHeight="1" spans="1:25">
      <c r="A3" s="2"/>
      <c r="B3" s="2"/>
      <c r="C3" s="11"/>
      <c r="D3" s="2"/>
      <c r="E3" s="2"/>
      <c r="F3" s="2"/>
      <c r="G3" s="2"/>
      <c r="H3" s="2"/>
      <c r="I3" s="2"/>
      <c r="J3" s="24" t="s">
        <v>16</v>
      </c>
      <c r="K3" s="24" t="s">
        <v>17</v>
      </c>
      <c r="L3" s="23" t="s">
        <v>18</v>
      </c>
      <c r="M3" s="23" t="s">
        <v>19</v>
      </c>
      <c r="N3" s="24" t="s">
        <v>20</v>
      </c>
      <c r="O3" s="25" t="s">
        <v>21</v>
      </c>
      <c r="P3" s="25" t="s">
        <v>22</v>
      </c>
      <c r="Q3" s="29" t="s">
        <v>23</v>
      </c>
      <c r="R3" s="1"/>
      <c r="S3" s="30" t="s">
        <v>24</v>
      </c>
      <c r="T3" s="25" t="s">
        <v>25</v>
      </c>
      <c r="U3" s="25" t="s">
        <v>26</v>
      </c>
      <c r="V3" s="29" t="s">
        <v>27</v>
      </c>
      <c r="W3" s="29" t="s">
        <v>28</v>
      </c>
      <c r="X3" s="1"/>
      <c r="Y3" s="42"/>
    </row>
    <row r="4" s="5" customFormat="1" ht="54" customHeight="1" spans="1:25">
      <c r="A4" s="12">
        <v>1</v>
      </c>
      <c r="B4" s="13">
        <v>2025</v>
      </c>
      <c r="C4" s="14" t="s">
        <v>29</v>
      </c>
      <c r="D4" s="14" t="s">
        <v>30</v>
      </c>
      <c r="E4" s="14" t="s">
        <v>31</v>
      </c>
      <c r="F4" s="14" t="s">
        <v>32</v>
      </c>
      <c r="G4" s="14" t="s">
        <v>33</v>
      </c>
      <c r="H4" s="14" t="s">
        <v>34</v>
      </c>
      <c r="I4" s="14" t="s">
        <v>35</v>
      </c>
      <c r="J4" s="14">
        <v>235</v>
      </c>
      <c r="K4" s="14">
        <v>235</v>
      </c>
      <c r="L4" s="14">
        <v>0</v>
      </c>
      <c r="M4" s="14">
        <v>0</v>
      </c>
      <c r="N4" s="14">
        <v>0</v>
      </c>
      <c r="O4" s="14" t="s">
        <v>36</v>
      </c>
      <c r="P4" s="14" t="s">
        <v>37</v>
      </c>
      <c r="Q4" s="14" t="s">
        <v>38</v>
      </c>
      <c r="R4" s="31" t="str">
        <f>IFERROR(VLOOKUP(E4,'数据源，勿动！'!C6:D17,2,FALSE),“”)</f>
        <v>否</v>
      </c>
      <c r="S4" s="32"/>
      <c r="T4" s="32"/>
      <c r="U4" s="14"/>
      <c r="V4" s="33" t="s">
        <v>39</v>
      </c>
      <c r="W4" s="34">
        <v>0</v>
      </c>
      <c r="X4" s="35" t="s">
        <v>40</v>
      </c>
      <c r="Y4" s="13"/>
    </row>
    <row r="5" s="5" customFormat="1" ht="54" customHeight="1" spans="1:25">
      <c r="A5" s="12">
        <v>2</v>
      </c>
      <c r="B5" s="13">
        <v>2025</v>
      </c>
      <c r="C5" s="14" t="s">
        <v>41</v>
      </c>
      <c r="D5" s="14" t="s">
        <v>30</v>
      </c>
      <c r="E5" s="14" t="s">
        <v>31</v>
      </c>
      <c r="F5" s="14" t="s">
        <v>32</v>
      </c>
      <c r="G5" s="14" t="s">
        <v>33</v>
      </c>
      <c r="H5" s="14" t="s">
        <v>34</v>
      </c>
      <c r="I5" s="14" t="s">
        <v>42</v>
      </c>
      <c r="J5" s="14">
        <v>70</v>
      </c>
      <c r="K5" s="14">
        <v>70</v>
      </c>
      <c r="L5" s="14">
        <v>0</v>
      </c>
      <c r="M5" s="14">
        <v>0</v>
      </c>
      <c r="N5" s="14">
        <v>0</v>
      </c>
      <c r="O5" s="14" t="s">
        <v>36</v>
      </c>
      <c r="P5" s="14" t="s">
        <v>37</v>
      </c>
      <c r="Q5" s="14" t="s">
        <v>38</v>
      </c>
      <c r="R5" s="31" t="str">
        <f>IFERROR(VLOOKUP(E5,'数据源，勿动！'!C7:D17,2,FALSE),“”)</f>
        <v>否</v>
      </c>
      <c r="S5" s="32"/>
      <c r="T5" s="32"/>
      <c r="U5" s="14"/>
      <c r="V5" s="33" t="s">
        <v>39</v>
      </c>
      <c r="W5" s="34">
        <v>0</v>
      </c>
      <c r="X5" s="35" t="s">
        <v>40</v>
      </c>
      <c r="Y5" s="13"/>
    </row>
    <row r="6" s="5" customFormat="1" ht="54" customHeight="1" spans="1:25">
      <c r="A6" s="15">
        <v>3</v>
      </c>
      <c r="B6" s="16">
        <v>2025</v>
      </c>
      <c r="C6" s="17" t="s">
        <v>43</v>
      </c>
      <c r="D6" s="17" t="s">
        <v>30</v>
      </c>
      <c r="E6" s="17" t="s">
        <v>31</v>
      </c>
      <c r="F6" s="17" t="s">
        <v>32</v>
      </c>
      <c r="G6" s="17" t="s">
        <v>33</v>
      </c>
      <c r="H6" s="17" t="s">
        <v>34</v>
      </c>
      <c r="I6" s="17" t="s">
        <v>44</v>
      </c>
      <c r="J6" s="17">
        <v>72.5</v>
      </c>
      <c r="K6" s="17">
        <v>72.5</v>
      </c>
      <c r="L6" s="17">
        <v>0</v>
      </c>
      <c r="M6" s="17">
        <v>0</v>
      </c>
      <c r="N6" s="17">
        <v>0</v>
      </c>
      <c r="O6" s="17" t="s">
        <v>36</v>
      </c>
      <c r="P6" s="17" t="s">
        <v>37</v>
      </c>
      <c r="Q6" s="17" t="s">
        <v>38</v>
      </c>
      <c r="R6" s="36" t="str">
        <f>IFERROR(VLOOKUP(E6,'数据源，勿动！'!C8:D18,2,FALSE),“”)</f>
        <v>否</v>
      </c>
      <c r="S6" s="37"/>
      <c r="T6" s="37"/>
      <c r="U6" s="17"/>
      <c r="V6" s="38" t="s">
        <v>39</v>
      </c>
      <c r="W6" s="39">
        <v>0</v>
      </c>
      <c r="X6" s="16" t="s">
        <v>40</v>
      </c>
      <c r="Y6" s="16"/>
    </row>
    <row r="7" s="5" customFormat="1" ht="54" customHeight="1" spans="1:25">
      <c r="A7" s="15">
        <v>4</v>
      </c>
      <c r="B7" s="16">
        <v>2025</v>
      </c>
      <c r="C7" s="17" t="s">
        <v>45</v>
      </c>
      <c r="D7" s="17" t="s">
        <v>30</v>
      </c>
      <c r="E7" s="17" t="s">
        <v>31</v>
      </c>
      <c r="F7" s="17" t="s">
        <v>32</v>
      </c>
      <c r="G7" s="17" t="s">
        <v>33</v>
      </c>
      <c r="H7" s="17" t="s">
        <v>34</v>
      </c>
      <c r="I7" s="17" t="s">
        <v>46</v>
      </c>
      <c r="J7" s="17">
        <v>95.8</v>
      </c>
      <c r="K7" s="17">
        <v>95.8</v>
      </c>
      <c r="L7" s="17">
        <v>0</v>
      </c>
      <c r="M7" s="17">
        <v>0</v>
      </c>
      <c r="N7" s="17">
        <v>0</v>
      </c>
      <c r="O7" s="17" t="s">
        <v>36</v>
      </c>
      <c r="P7" s="17" t="s">
        <v>37</v>
      </c>
      <c r="Q7" s="17" t="s">
        <v>38</v>
      </c>
      <c r="R7" s="36" t="str">
        <f>IFERROR(VLOOKUP(E7,'数据源，勿动！'!C9:D19,2,FALSE),“”)</f>
        <v>否</v>
      </c>
      <c r="S7" s="37"/>
      <c r="T7" s="37"/>
      <c r="U7" s="17"/>
      <c r="V7" s="38" t="s">
        <v>39</v>
      </c>
      <c r="W7" s="39">
        <v>0</v>
      </c>
      <c r="X7" s="16" t="s">
        <v>40</v>
      </c>
      <c r="Y7" s="16"/>
    </row>
    <row r="8" s="5" customFormat="1" ht="81" spans="1:25">
      <c r="A8" s="12">
        <v>5</v>
      </c>
      <c r="B8" s="13">
        <v>2025</v>
      </c>
      <c r="C8" s="13" t="s">
        <v>47</v>
      </c>
      <c r="D8" s="13" t="s">
        <v>30</v>
      </c>
      <c r="E8" s="14" t="s">
        <v>48</v>
      </c>
      <c r="F8" s="14" t="s">
        <v>49</v>
      </c>
      <c r="G8" s="13" t="s">
        <v>33</v>
      </c>
      <c r="H8" s="14" t="s">
        <v>50</v>
      </c>
      <c r="I8" s="13" t="s">
        <v>51</v>
      </c>
      <c r="J8" s="13">
        <v>60</v>
      </c>
      <c r="K8" s="13">
        <v>50</v>
      </c>
      <c r="L8" s="13">
        <v>0</v>
      </c>
      <c r="M8" s="13">
        <v>0</v>
      </c>
      <c r="N8" s="13">
        <v>0</v>
      </c>
      <c r="O8" s="13" t="s">
        <v>36</v>
      </c>
      <c r="P8" s="13" t="s">
        <v>37</v>
      </c>
      <c r="Q8" s="13" t="s">
        <v>38</v>
      </c>
      <c r="R8" s="31" t="s">
        <v>37</v>
      </c>
      <c r="S8" s="35" t="s">
        <v>52</v>
      </c>
      <c r="T8" s="13" t="s">
        <v>53</v>
      </c>
      <c r="U8" s="40" t="s">
        <v>37</v>
      </c>
      <c r="V8" s="33" t="s">
        <v>54</v>
      </c>
      <c r="W8" s="34">
        <v>10</v>
      </c>
      <c r="X8" s="35" t="s">
        <v>55</v>
      </c>
      <c r="Y8" s="13"/>
    </row>
    <row r="9" customFormat="1" ht="45" customHeight="1" spans="1:25">
      <c r="A9" s="12">
        <v>6</v>
      </c>
      <c r="B9" s="14">
        <v>2025</v>
      </c>
      <c r="C9" s="13" t="s">
        <v>56</v>
      </c>
      <c r="D9" s="13" t="s">
        <v>30</v>
      </c>
      <c r="E9" s="14" t="s">
        <v>57</v>
      </c>
      <c r="F9" s="14" t="s">
        <v>58</v>
      </c>
      <c r="G9" s="14" t="s">
        <v>33</v>
      </c>
      <c r="H9" s="14" t="s">
        <v>59</v>
      </c>
      <c r="I9" s="13" t="s">
        <v>60</v>
      </c>
      <c r="J9" s="13">
        <v>40.1</v>
      </c>
      <c r="K9" s="13">
        <v>40.1</v>
      </c>
      <c r="L9" s="13">
        <v>0</v>
      </c>
      <c r="M9" s="13">
        <v>0</v>
      </c>
      <c r="N9" s="13">
        <v>0</v>
      </c>
      <c r="O9" s="14" t="s">
        <v>36</v>
      </c>
      <c r="P9" s="14" t="s">
        <v>37</v>
      </c>
      <c r="Q9" s="14" t="s">
        <v>38</v>
      </c>
      <c r="R9" s="31" t="s">
        <v>36</v>
      </c>
      <c r="S9" s="32"/>
      <c r="T9" s="32"/>
      <c r="U9" s="14"/>
      <c r="V9" s="33" t="s">
        <v>39</v>
      </c>
      <c r="W9" s="34">
        <v>0</v>
      </c>
      <c r="X9" s="35" t="s">
        <v>61</v>
      </c>
      <c r="Y9" s="13"/>
    </row>
    <row r="10" s="5" customFormat="1" ht="54" customHeight="1" spans="1:25">
      <c r="A10" s="12">
        <v>7</v>
      </c>
      <c r="B10" s="13">
        <v>2025</v>
      </c>
      <c r="C10" s="18" t="s">
        <v>62</v>
      </c>
      <c r="D10" s="14" t="s">
        <v>30</v>
      </c>
      <c r="E10" s="14" t="s">
        <v>57</v>
      </c>
      <c r="F10" s="14" t="s">
        <v>58</v>
      </c>
      <c r="G10" s="14" t="s">
        <v>33</v>
      </c>
      <c r="H10" s="14" t="s">
        <v>50</v>
      </c>
      <c r="I10" s="18" t="s">
        <v>63</v>
      </c>
      <c r="J10" s="18">
        <v>40</v>
      </c>
      <c r="K10" s="18">
        <v>40</v>
      </c>
      <c r="L10" s="14">
        <v>0</v>
      </c>
      <c r="M10" s="14">
        <v>0</v>
      </c>
      <c r="N10" s="14">
        <v>0</v>
      </c>
      <c r="O10" s="14" t="s">
        <v>36</v>
      </c>
      <c r="P10" s="14" t="s">
        <v>37</v>
      </c>
      <c r="Q10" s="14" t="s">
        <v>38</v>
      </c>
      <c r="R10" s="31" t="str">
        <f>IFERROR(VLOOKUP(E10,'数据源，勿动！'!C11:D21,2,FALSE),“”)</f>
        <v>否</v>
      </c>
      <c r="S10" s="32"/>
      <c r="T10" s="32"/>
      <c r="U10" s="14"/>
      <c r="V10" s="33" t="s">
        <v>39</v>
      </c>
      <c r="W10" s="34">
        <v>0</v>
      </c>
      <c r="X10" s="35" t="s">
        <v>64</v>
      </c>
      <c r="Y10" s="13"/>
    </row>
    <row r="11" s="5" customFormat="1" ht="54" customHeight="1" spans="1:25">
      <c r="A11" s="12">
        <v>8</v>
      </c>
      <c r="B11" s="13">
        <v>2025</v>
      </c>
      <c r="C11" s="18" t="s">
        <v>65</v>
      </c>
      <c r="D11" s="14" t="s">
        <v>30</v>
      </c>
      <c r="E11" s="18" t="s">
        <v>66</v>
      </c>
      <c r="F11" s="18" t="s">
        <v>32</v>
      </c>
      <c r="G11" s="14" t="s">
        <v>33</v>
      </c>
      <c r="H11" s="14" t="s">
        <v>50</v>
      </c>
      <c r="I11" s="18" t="s">
        <v>67</v>
      </c>
      <c r="J11" s="18">
        <v>120</v>
      </c>
      <c r="K11" s="18">
        <v>120</v>
      </c>
      <c r="L11" s="14">
        <v>0</v>
      </c>
      <c r="M11" s="14">
        <v>0</v>
      </c>
      <c r="N11" s="14">
        <v>0</v>
      </c>
      <c r="O11" s="14" t="s">
        <v>36</v>
      </c>
      <c r="P11" s="14" t="s">
        <v>37</v>
      </c>
      <c r="Q11" s="14" t="s">
        <v>38</v>
      </c>
      <c r="R11" s="31" t="str">
        <f>IFERROR(VLOOKUP(E11,'数据源，勿动！'!C12:D22,2,FALSE),“”)</f>
        <v>否</v>
      </c>
      <c r="S11" s="32"/>
      <c r="T11" s="32"/>
      <c r="U11" s="14"/>
      <c r="V11" s="33" t="s">
        <v>39</v>
      </c>
      <c r="W11" s="34">
        <v>0</v>
      </c>
      <c r="X11" s="35" t="s">
        <v>68</v>
      </c>
      <c r="Y11" s="13" t="s">
        <v>69</v>
      </c>
    </row>
    <row r="12" s="5" customFormat="1" ht="67.5" spans="1:25">
      <c r="A12" s="12">
        <v>9</v>
      </c>
      <c r="B12" s="13">
        <v>2025</v>
      </c>
      <c r="C12" s="13" t="s">
        <v>70</v>
      </c>
      <c r="D12" s="13" t="s">
        <v>30</v>
      </c>
      <c r="E12" s="14" t="s">
        <v>48</v>
      </c>
      <c r="F12" s="14" t="s">
        <v>32</v>
      </c>
      <c r="G12" s="13" t="s">
        <v>33</v>
      </c>
      <c r="H12" s="14" t="s">
        <v>50</v>
      </c>
      <c r="I12" s="13" t="s">
        <v>71</v>
      </c>
      <c r="J12" s="13">
        <v>50</v>
      </c>
      <c r="K12" s="13">
        <v>50</v>
      </c>
      <c r="L12" s="13">
        <v>0</v>
      </c>
      <c r="M12" s="13">
        <v>0</v>
      </c>
      <c r="N12" s="13">
        <v>0</v>
      </c>
      <c r="O12" s="13" t="s">
        <v>36</v>
      </c>
      <c r="P12" s="13" t="s">
        <v>37</v>
      </c>
      <c r="Q12" s="13" t="s">
        <v>38</v>
      </c>
      <c r="R12" s="31" t="str">
        <f>IFERROR(VLOOKUP(E12,'数据源，勿动！'!C3:D12,2,FALSE),“”)</f>
        <v>是</v>
      </c>
      <c r="S12" s="35" t="s">
        <v>72</v>
      </c>
      <c r="T12" s="32" t="s">
        <v>73</v>
      </c>
      <c r="U12" s="13" t="s">
        <v>36</v>
      </c>
      <c r="V12" s="33" t="s">
        <v>54</v>
      </c>
      <c r="W12" s="34">
        <v>0</v>
      </c>
      <c r="X12" s="35" t="s">
        <v>68</v>
      </c>
      <c r="Y12" s="13" t="s">
        <v>74</v>
      </c>
    </row>
    <row r="13" s="5" customFormat="1" ht="81" spans="1:25">
      <c r="A13" s="12">
        <v>10</v>
      </c>
      <c r="B13" s="13">
        <v>2025</v>
      </c>
      <c r="C13" s="13" t="s">
        <v>75</v>
      </c>
      <c r="D13" s="13" t="s">
        <v>30</v>
      </c>
      <c r="E13" s="14" t="s">
        <v>48</v>
      </c>
      <c r="F13" s="14" t="s">
        <v>32</v>
      </c>
      <c r="G13" s="13" t="s">
        <v>33</v>
      </c>
      <c r="H13" s="14" t="s">
        <v>76</v>
      </c>
      <c r="I13" s="13" t="s">
        <v>77</v>
      </c>
      <c r="J13" s="13">
        <v>50</v>
      </c>
      <c r="K13" s="13">
        <v>50</v>
      </c>
      <c r="L13" s="13">
        <v>0</v>
      </c>
      <c r="M13" s="13">
        <v>0</v>
      </c>
      <c r="N13" s="13">
        <v>0</v>
      </c>
      <c r="O13" s="13" t="s">
        <v>36</v>
      </c>
      <c r="P13" s="13" t="s">
        <v>37</v>
      </c>
      <c r="Q13" s="13" t="s">
        <v>38</v>
      </c>
      <c r="R13" s="31" t="str">
        <f>IFERROR(VLOOKUP(E13,'数据源，勿动！'!C4:D13,2,FALSE),“”)</f>
        <v>是</v>
      </c>
      <c r="S13" s="35" t="s">
        <v>78</v>
      </c>
      <c r="T13" s="35" t="s">
        <v>79</v>
      </c>
      <c r="U13" s="13"/>
      <c r="V13" s="33" t="s">
        <v>54</v>
      </c>
      <c r="W13" s="34">
        <v>0</v>
      </c>
      <c r="X13" s="35" t="s">
        <v>68</v>
      </c>
      <c r="Y13" s="13" t="s">
        <v>80</v>
      </c>
    </row>
    <row r="14" s="5" customFormat="1" ht="81" spans="1:25">
      <c r="A14" s="12">
        <v>11</v>
      </c>
      <c r="B14" s="13">
        <v>2025</v>
      </c>
      <c r="C14" s="13" t="s">
        <v>81</v>
      </c>
      <c r="D14" s="13" t="s">
        <v>30</v>
      </c>
      <c r="E14" s="14" t="s">
        <v>48</v>
      </c>
      <c r="F14" s="14" t="s">
        <v>49</v>
      </c>
      <c r="G14" s="13" t="s">
        <v>33</v>
      </c>
      <c r="H14" s="14" t="s">
        <v>82</v>
      </c>
      <c r="I14" s="13" t="s">
        <v>83</v>
      </c>
      <c r="J14" s="13">
        <v>50</v>
      </c>
      <c r="K14" s="13">
        <v>50</v>
      </c>
      <c r="L14" s="13">
        <v>0</v>
      </c>
      <c r="M14" s="13">
        <v>0</v>
      </c>
      <c r="N14" s="13">
        <v>0</v>
      </c>
      <c r="O14" s="13" t="s">
        <v>36</v>
      </c>
      <c r="P14" s="13" t="s">
        <v>37</v>
      </c>
      <c r="Q14" s="13" t="s">
        <v>38</v>
      </c>
      <c r="R14" s="31" t="str">
        <f>IFERROR(VLOOKUP(E14,'数据源，勿动！'!C5:D14,2,FALSE),“”)</f>
        <v>是</v>
      </c>
      <c r="S14" s="35" t="s">
        <v>78</v>
      </c>
      <c r="T14" s="35" t="s">
        <v>84</v>
      </c>
      <c r="U14" s="13"/>
      <c r="V14" s="33" t="s">
        <v>54</v>
      </c>
      <c r="W14" s="34">
        <v>0</v>
      </c>
      <c r="X14" s="35" t="s">
        <v>55</v>
      </c>
      <c r="Y14" s="13"/>
    </row>
    <row r="15" s="5" customFormat="1" ht="81" spans="1:25">
      <c r="A15" s="12">
        <v>12</v>
      </c>
      <c r="B15" s="13">
        <v>2025</v>
      </c>
      <c r="C15" s="14" t="s">
        <v>85</v>
      </c>
      <c r="D15" s="13" t="s">
        <v>30</v>
      </c>
      <c r="E15" s="14" t="s">
        <v>48</v>
      </c>
      <c r="F15" s="14" t="s">
        <v>49</v>
      </c>
      <c r="G15" s="13" t="s">
        <v>33</v>
      </c>
      <c r="H15" s="14" t="s">
        <v>86</v>
      </c>
      <c r="I15" s="13" t="s">
        <v>87</v>
      </c>
      <c r="J15" s="13">
        <v>50</v>
      </c>
      <c r="K15" s="14">
        <v>50</v>
      </c>
      <c r="L15" s="14">
        <v>0</v>
      </c>
      <c r="M15" s="14">
        <v>0</v>
      </c>
      <c r="N15" s="14">
        <v>0</v>
      </c>
      <c r="O15" s="14" t="s">
        <v>36</v>
      </c>
      <c r="P15" s="14" t="s">
        <v>37</v>
      </c>
      <c r="Q15" s="14" t="s">
        <v>38</v>
      </c>
      <c r="R15" s="31" t="str">
        <f>IFERROR(VLOOKUP(E15,'数据源，勿动！'!C6:D15,2,FALSE),“”)</f>
        <v>是</v>
      </c>
      <c r="S15" s="35" t="s">
        <v>78</v>
      </c>
      <c r="T15" s="35" t="s">
        <v>88</v>
      </c>
      <c r="U15" s="14"/>
      <c r="V15" s="33" t="s">
        <v>54</v>
      </c>
      <c r="W15" s="34">
        <v>0</v>
      </c>
      <c r="X15" s="35" t="s">
        <v>55</v>
      </c>
      <c r="Y15" s="13"/>
    </row>
    <row r="16" s="5" customFormat="1" ht="54" customHeight="1" spans="1:25">
      <c r="A16" s="12">
        <v>13</v>
      </c>
      <c r="B16" s="13">
        <v>2025</v>
      </c>
      <c r="C16" s="14" t="s">
        <v>89</v>
      </c>
      <c r="D16" s="14" t="s">
        <v>30</v>
      </c>
      <c r="E16" s="14" t="s">
        <v>90</v>
      </c>
      <c r="F16" s="14" t="s">
        <v>32</v>
      </c>
      <c r="G16" s="14" t="s">
        <v>33</v>
      </c>
      <c r="H16" s="14" t="s">
        <v>91</v>
      </c>
      <c r="I16" s="14" t="s">
        <v>92</v>
      </c>
      <c r="J16" s="14">
        <v>112</v>
      </c>
      <c r="K16" s="14">
        <v>112</v>
      </c>
      <c r="L16" s="14">
        <v>0</v>
      </c>
      <c r="M16" s="14">
        <v>0</v>
      </c>
      <c r="N16" s="14">
        <v>0</v>
      </c>
      <c r="O16" s="14" t="s">
        <v>36</v>
      </c>
      <c r="P16" s="14" t="s">
        <v>37</v>
      </c>
      <c r="Q16" s="14" t="s">
        <v>38</v>
      </c>
      <c r="R16" s="31" t="str">
        <f>IFERROR(VLOOKUP(E16,'数据源，勿动！'!C17:D27,2,FALSE),“”)</f>
        <v>否</v>
      </c>
      <c r="S16" s="32"/>
      <c r="T16" s="32"/>
      <c r="U16" s="14"/>
      <c r="V16" s="33" t="s">
        <v>39</v>
      </c>
      <c r="W16" s="34">
        <v>0</v>
      </c>
      <c r="X16" s="35" t="s">
        <v>90</v>
      </c>
      <c r="Y16" s="13"/>
    </row>
    <row r="17" ht="24" customHeight="1" spans="1:25">
      <c r="A17" s="19"/>
      <c r="B17" s="20"/>
      <c r="C17" s="20"/>
      <c r="D17" s="20"/>
      <c r="E17" s="20"/>
      <c r="F17" s="20"/>
      <c r="G17" s="20"/>
      <c r="H17" s="20"/>
      <c r="I17" s="20"/>
      <c r="J17" s="26">
        <f>SUBTOTAL(9,J4:J16)</f>
        <v>1045.4</v>
      </c>
      <c r="K17" s="26">
        <f>SUBTOTAL(9,K4:K16)</f>
        <v>1035.4</v>
      </c>
      <c r="L17" s="26">
        <f>SUBTOTAL(9,L4:L16)</f>
        <v>0</v>
      </c>
      <c r="M17" s="26">
        <f>SUBTOTAL(9,M4:M16)</f>
        <v>0</v>
      </c>
      <c r="N17" s="26">
        <f>SUBTOTAL(9,N4:N16)</f>
        <v>0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ht="23" customHeight="1" spans="1:15">
      <c r="A18" s="21" t="s">
        <v>93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ht="23" customHeight="1" spans="1:15">
      <c r="A19" s="21" t="s">
        <v>94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ht="20" customHeight="1" spans="1:15">
      <c r="A20" s="21" t="s">
        <v>95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ht="19" customHeight="1" spans="1:15">
      <c r="A21" s="21" t="s">
        <v>96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="6" customFormat="1" ht="51" customHeight="1" spans="1:25">
      <c r="A22" s="22" t="s">
        <v>97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</sheetData>
  <autoFilter ref="A3:Y22">
    <extLst/>
  </autoFilter>
  <mergeCells count="21">
    <mergeCell ref="A1:Y1"/>
    <mergeCell ref="J2:N2"/>
    <mergeCell ref="O2:Q2"/>
    <mergeCell ref="S2:W2"/>
    <mergeCell ref="A18:O18"/>
    <mergeCell ref="A19:O19"/>
    <mergeCell ref="A20:O20"/>
    <mergeCell ref="A21:O21"/>
    <mergeCell ref="A22:Y2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R2:R3"/>
    <mergeCell ref="X2:X3"/>
    <mergeCell ref="Y2:Y3"/>
  </mergeCells>
  <conditionalFormatting sqref="D4:D1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{25f6728d-253a-4d90-b6f4-1c5bab0731e7}</x14:id>
        </ext>
      </extLs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{f2ee93e0-0d9f-4296-a6f7-6f9d27601776}</x14:id>
        </ext>
      </extLs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7">
    <dataValidation type="list" allowBlank="1" showInputMessage="1" showErrorMessage="1" sqref="Q9 Q16 Q4:Q8 Q10:Q15">
      <formula1>"是,否,不需要"</formula1>
    </dataValidation>
    <dataValidation allowBlank="1" showInputMessage="1" showErrorMessage="1" sqref="G4:I4 D9 G9 Y9 E10:F10 G15:I15 D16 G16:I16 Y16 D4:D8 D10:D15 G5:G8 G10:G14 Y4:Y8 Y10:Y15 L10:N11 H5:I7"/>
    <dataValidation type="list" allowBlank="1" showInputMessage="1" showErrorMessage="1" sqref="O9:P9 O16:P16 O4:P8 O10:P15">
      <formula1>"是,否"</formula1>
    </dataValidation>
    <dataValidation type="list" allowBlank="1" showInputMessage="1" showErrorMessage="1" sqref="E8 E9 E12:E14">
      <formula1>"到村产业,文旅产业,新型集体经济,到户产业奖补,产业配套设施,基础设施,农田水利,以工代赈,易地搬迁后扶,人饮工程,人居环境整治"</formula1>
    </dataValidation>
    <dataValidation type="list" allowBlank="1" showInputMessage="1" showErrorMessage="1" sqref="S9 S16 S4:S8 S10:S15">
      <formula1>"出租,资产入股,自主经营"</formula1>
    </dataValidation>
    <dataValidation type="list" allowBlank="1" showInputMessage="1" showErrorMessage="1" sqref="F9 F16 F4:F8 F12:F15">
      <formula1>"县农业农村局,县文旅局,县交运局,县发改委,县水务局,县委组织部"</formula1>
    </dataValidation>
    <dataValidation type="list" allowBlank="1" showInputMessage="1" showErrorMessage="1" sqref="X9 X16 X4:X8 X10:X15">
      <formula1>"到户产业奖补,新型集体经济,以工代赈,易地搬迁后扶,四好农村路,一河两岸四地五镇,和美乡村精品示范村,招商引资产业项目,整组未通硬化路,和襄高速四乡镇－人居环境整治,和襄高速四乡镇－产业项目,乡村振兴现场观摩会,其他必须实施的项目"</formula1>
    </dataValidation>
  </dataValidations>
  <pageMargins left="0" right="0" top="0.15625" bottom="0.707638888888889" header="0.235416666666667" footer="0.15625"/>
  <pageSetup paperSize="9" scale="78" fitToHeight="0" orientation="landscape" horizont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f6728d-253a-4d90-b6f4-1c5bab0731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D4:D16</xm:sqref>
        </x14:conditionalFormatting>
        <x14:conditionalFormatting xmlns:xm="http://schemas.microsoft.com/office/excel/2006/main">
          <x14:cfRule type="dataBar" id="{f2ee93e0-0d9f-4296-a6f7-6f9d276017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D20"/>
  <sheetViews>
    <sheetView workbookViewId="0">
      <selection activeCell="E16" sqref="E16"/>
    </sheetView>
  </sheetViews>
  <sheetFormatPr defaultColWidth="9" defaultRowHeight="14.25" outlineLevelCol="3"/>
  <cols>
    <col min="3" max="3" width="19.5" customWidth="1"/>
    <col min="4" max="4" width="15.875" customWidth="1"/>
  </cols>
  <sheetData>
    <row r="4" spans="3:4">
      <c r="C4" s="1" t="s">
        <v>5</v>
      </c>
      <c r="D4" s="1" t="s">
        <v>98</v>
      </c>
    </row>
    <row r="5" spans="3:4">
      <c r="C5" s="2"/>
      <c r="D5" s="1"/>
    </row>
    <row r="6" spans="3:4">
      <c r="C6" s="3" t="s">
        <v>48</v>
      </c>
      <c r="D6" s="3" t="s">
        <v>37</v>
      </c>
    </row>
    <row r="7" spans="3:4">
      <c r="C7" s="3" t="s">
        <v>99</v>
      </c>
      <c r="D7" s="3" t="s">
        <v>37</v>
      </c>
    </row>
    <row r="8" spans="3:4">
      <c r="C8" s="3" t="s">
        <v>55</v>
      </c>
      <c r="D8" s="3" t="s">
        <v>37</v>
      </c>
    </row>
    <row r="9" spans="3:4">
      <c r="C9" s="3" t="s">
        <v>31</v>
      </c>
      <c r="D9" s="3" t="s">
        <v>36</v>
      </c>
    </row>
    <row r="10" spans="3:4">
      <c r="C10" s="3" t="s">
        <v>100</v>
      </c>
      <c r="D10" s="3" t="s">
        <v>36</v>
      </c>
    </row>
    <row r="11" spans="3:4">
      <c r="C11" s="3" t="s">
        <v>57</v>
      </c>
      <c r="D11" s="3" t="s">
        <v>36</v>
      </c>
    </row>
    <row r="12" spans="3:4">
      <c r="C12" s="3" t="s">
        <v>66</v>
      </c>
      <c r="D12" s="3" t="s">
        <v>36</v>
      </c>
    </row>
    <row r="13" spans="3:4">
      <c r="C13" s="3" t="s">
        <v>101</v>
      </c>
      <c r="D13" s="3" t="s">
        <v>36</v>
      </c>
    </row>
    <row r="14" spans="3:4">
      <c r="C14" s="3" t="s">
        <v>102</v>
      </c>
      <c r="D14" s="3" t="s">
        <v>36</v>
      </c>
    </row>
    <row r="15" spans="3:4">
      <c r="C15" s="3" t="s">
        <v>103</v>
      </c>
      <c r="D15" s="3" t="s">
        <v>36</v>
      </c>
    </row>
    <row r="16" spans="3:4">
      <c r="C16" s="3" t="s">
        <v>104</v>
      </c>
      <c r="D16" s="3" t="s">
        <v>36</v>
      </c>
    </row>
    <row r="17" spans="3:4">
      <c r="C17" s="3" t="s">
        <v>90</v>
      </c>
      <c r="D17" s="3" t="s">
        <v>36</v>
      </c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mergeCells count="2">
    <mergeCell ref="C4:C5"/>
    <mergeCell ref="D4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2025年项目库</vt:lpstr>
      <vt:lpstr>数据源，勿动！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2021-07-15T00:21:00Z</dcterms:created>
  <dcterms:modified xsi:type="dcterms:W3CDTF">2024-12-10T01:45:00Z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88FE7DF95B5B2F44138BE3662B24E7BE_43</vt:lpwstr>
  </property>
  <property fmtid="{D5CDD505-2E9C-101B-9397-08002B2CF9AE}" pid="4" name="KSORubyTemplateID" linkTarget="0">
    <vt:lpwstr>14</vt:lpwstr>
  </property>
</Properties>
</file>