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<sst xmlns="http://schemas.openxmlformats.org/spreadsheetml/2006/main" count="133" uniqueCount="90">
  <si>
    <t>2025年霍山县公开选调事业单位工作人员面试成绩及合成总成绩</t>
  </si>
  <si>
    <t>序号</t>
  </si>
  <si>
    <t>选调单位</t>
  </si>
  <si>
    <t>职（岗）位代码</t>
  </si>
  <si>
    <t>笔试
准考证号</t>
  </si>
  <si>
    <t>笔试成绩</t>
  </si>
  <si>
    <t>笔试
合成成绩</t>
  </si>
  <si>
    <t>面试抽签号</t>
  </si>
  <si>
    <t>面试成绩</t>
  </si>
  <si>
    <t>面试
合成成绩</t>
  </si>
  <si>
    <t>合成
总成绩</t>
  </si>
  <si>
    <t>备注</t>
  </si>
  <si>
    <t>霍山县土地收购储备中心</t>
  </si>
  <si>
    <t>2025010205</t>
  </si>
  <si>
    <t>2-06</t>
  </si>
  <si>
    <t>2025010203</t>
  </si>
  <si>
    <t>2-15</t>
  </si>
  <si>
    <t>入围考察</t>
  </si>
  <si>
    <t>2025010207</t>
  </si>
  <si>
    <t>2-10</t>
  </si>
  <si>
    <t>霍山县林业科技推广中心</t>
  </si>
  <si>
    <t>2025020209</t>
  </si>
  <si>
    <t>2-14</t>
  </si>
  <si>
    <t>2025020210</t>
  </si>
  <si>
    <t>缺考</t>
  </si>
  <si>
    <t>2025020208</t>
  </si>
  <si>
    <t>2-13</t>
  </si>
  <si>
    <t>霍山县社会经济调查队</t>
  </si>
  <si>
    <t>2025030212</t>
  </si>
  <si>
    <t>1-11</t>
  </si>
  <si>
    <t>2025030216</t>
  </si>
  <si>
    <t>1-19</t>
  </si>
  <si>
    <t>2025030213</t>
  </si>
  <si>
    <t>1-15</t>
  </si>
  <si>
    <t>霍山县重点项目服务中心</t>
  </si>
  <si>
    <t>2025040225</t>
  </si>
  <si>
    <t>1-24</t>
  </si>
  <si>
    <t>2025040223</t>
  </si>
  <si>
    <t>1-01</t>
  </si>
  <si>
    <t>2025040219</t>
  </si>
  <si>
    <t>1-04</t>
  </si>
  <si>
    <t>2025040218</t>
  </si>
  <si>
    <t>1-22</t>
  </si>
  <si>
    <t>2025040229</t>
  </si>
  <si>
    <t>1-16</t>
  </si>
  <si>
    <t>2025040221</t>
  </si>
  <si>
    <t>1-18</t>
  </si>
  <si>
    <t>霍山县城市管理综合行政执法大队</t>
  </si>
  <si>
    <t>2025050309</t>
  </si>
  <si>
    <t>1-08</t>
  </si>
  <si>
    <t>2025050308</t>
  </si>
  <si>
    <t>1-17</t>
  </si>
  <si>
    <t>2025050307</t>
  </si>
  <si>
    <t>1-13</t>
  </si>
  <si>
    <t>2025050306</t>
  </si>
  <si>
    <t>1-12</t>
  </si>
  <si>
    <t>2025050302</t>
  </si>
  <si>
    <t>1-26</t>
  </si>
  <si>
    <t>2025050305</t>
  </si>
  <si>
    <t>1-14</t>
  </si>
  <si>
    <t>霍山县物业管理服务中心</t>
  </si>
  <si>
    <t>2025060311</t>
  </si>
  <si>
    <t>1-03</t>
  </si>
  <si>
    <t>2025060314</t>
  </si>
  <si>
    <t>1-09</t>
  </si>
  <si>
    <t>2025060312</t>
  </si>
  <si>
    <t>1-25</t>
  </si>
  <si>
    <t>放弃</t>
  </si>
  <si>
    <t>衡山镇农业农村管理服务中心</t>
  </si>
  <si>
    <t>2025070318</t>
  </si>
  <si>
    <t>1-07</t>
  </si>
  <si>
    <t>2025070315</t>
  </si>
  <si>
    <t>1-21</t>
  </si>
  <si>
    <t>2025070317</t>
  </si>
  <si>
    <t>1-05</t>
  </si>
  <si>
    <t>2025070316</t>
  </si>
  <si>
    <t>1-23</t>
  </si>
  <si>
    <t>2025070321</t>
  </si>
  <si>
    <t>2025070319</t>
  </si>
  <si>
    <t>1-06</t>
  </si>
  <si>
    <t>衡山镇文明创建和社区管理服务中心</t>
  </si>
  <si>
    <t>2025080325</t>
  </si>
  <si>
    <t>1-20</t>
  </si>
  <si>
    <t>2025080323</t>
  </si>
  <si>
    <t>1-02</t>
  </si>
  <si>
    <t>2025080324</t>
  </si>
  <si>
    <t>1-10</t>
  </si>
  <si>
    <t>2025080326</t>
  </si>
  <si>
    <t>2025080329</t>
  </si>
  <si>
    <t>2025080327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</si>
</sst>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51"/>
  <sheetViews>
    <sheetView tabSelected="1" workbookViewId="0">
      <selection activeCell="N9" sqref="N9"/>
    </sheetView>
  </sheetViews>
  <sheetFormatPr defaultColWidth="9" defaultRowHeight="13.5"/>
  <cols>
    <col min="1" max="1" width="6.625" style="1" customWidth="1"/>
    <col min="2" max="2" width="31.775" style="1" customWidth="1"/>
    <col min="3" max="3" width="10.375" style="1" customWidth="1"/>
    <col min="4" max="4" width="12.875" style="1" customWidth="1"/>
    <col min="5" max="5" width="9.63333333333333" style="1" customWidth="1"/>
    <col min="6" max="6" width="11.125" style="3" customWidth="1"/>
    <col min="7" max="7" width="11" style="4" customWidth="1"/>
    <col min="8" max="8" width="9" style="3"/>
    <col min="9" max="9" width="11.375" style="1" customWidth="1"/>
    <col min="10" max="10" width="9.25" style="1" customWidth="1"/>
    <col min="11" max="11" width="9" style="5"/>
    <col min="12" max="12" width="11.125" style="6"/>
    <col min="13" max="16384" width="9" style="1"/>
  </cols>
  <sheetData>
    <row r="1" s="1" customFormat="1" ht="37" customHeight="1" spans="1:12">
      <c r="A1" s="7" t="s">
        <v>0</v>
      </c>
      <c r="B1" s="7"/>
      <c r="C1" s="7"/>
      <c r="D1" s="8"/>
      <c r="E1" s="8"/>
      <c r="F1" s="9"/>
      <c r="G1" s="10"/>
      <c r="H1" s="9"/>
      <c r="I1" s="8"/>
      <c r="J1" s="8"/>
      <c r="K1" s="8"/>
      <c r="L1" s="6"/>
    </row>
    <row r="2" s="2" customFormat="1" ht="32" customHeight="1" spans="1:12">
      <c r="A2" s="11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4" t="s">
        <v>6</v>
      </c>
      <c r="G2" s="13" t="s">
        <v>7</v>
      </c>
      <c r="H2" s="14" t="s">
        <v>8</v>
      </c>
      <c r="I2" s="13" t="s">
        <v>9</v>
      </c>
      <c r="J2" s="13" t="s">
        <v>10</v>
      </c>
      <c r="K2" s="11" t="s">
        <v>11</v>
      </c>
      <c r="L2" s="15"/>
    </row>
    <row r="3" s="1" customFormat="1" ht="26" customHeight="1" spans="1:12">
      <c r="A3" s="16">
        <v>1</v>
      </c>
      <c r="B3" s="17" t="s">
        <v>12</v>
      </c>
      <c r="C3" s="16">
        <v>202501</v>
      </c>
      <c r="D3" s="16" t="s">
        <v>13</v>
      </c>
      <c r="E3" s="16">
        <v>86.97</v>
      </c>
      <c r="F3" s="18">
        <f t="shared" ref="F3:F38" si="0">E3/1.2*0.5</f>
        <v>36.2375</v>
      </c>
      <c r="G3" s="19" t="s">
        <v>14</v>
      </c>
      <c r="H3" s="18">
        <v>78.12</v>
      </c>
      <c r="I3" s="20">
        <f t="shared" ref="I3:I6" si="1">H3*0.5</f>
        <v>39.06</v>
      </c>
      <c r="J3" s="20">
        <f t="shared" ref="J3:J6" si="2">F3+I3</f>
        <v>75.2975</v>
      </c>
      <c r="K3" s="16"/>
      <c r="L3" s="21"/>
    </row>
    <row r="4" s="1" customFormat="1" ht="26" customHeight="1" spans="1:12">
      <c r="A4" s="16">
        <v>2</v>
      </c>
      <c r="B4" s="17" t="s">
        <v>12</v>
      </c>
      <c r="C4" s="16">
        <v>202501</v>
      </c>
      <c r="D4" s="16" t="s">
        <v>15</v>
      </c>
      <c r="E4" s="16">
        <v>86.76</v>
      </c>
      <c r="F4" s="18">
        <f t="shared" si="0"/>
        <v>36.15</v>
      </c>
      <c r="G4" s="19" t="s">
        <v>16</v>
      </c>
      <c r="H4" s="18">
        <v>80.82</v>
      </c>
      <c r="I4" s="20">
        <f t="shared" si="1"/>
        <v>40.41</v>
      </c>
      <c r="J4" s="20">
        <f t="shared" si="2"/>
        <v>76.56</v>
      </c>
      <c r="K4" s="16" t="s">
        <v>17</v>
      </c>
      <c r="L4" s="21"/>
    </row>
    <row r="5" s="1" customFormat="1" ht="26" customHeight="1" spans="1:12">
      <c r="A5" s="16">
        <v>3</v>
      </c>
      <c r="B5" s="17" t="s">
        <v>12</v>
      </c>
      <c r="C5" s="16">
        <v>202501</v>
      </c>
      <c r="D5" s="16" t="s">
        <v>18</v>
      </c>
      <c r="E5" s="16">
        <v>86.41</v>
      </c>
      <c r="F5" s="18">
        <f t="shared" si="0"/>
        <v>36.0041666666667</v>
      </c>
      <c r="G5" s="19" t="s">
        <v>19</v>
      </c>
      <c r="H5" s="18">
        <v>74.6</v>
      </c>
      <c r="I5" s="20">
        <f t="shared" si="1"/>
        <v>37.3</v>
      </c>
      <c r="J5" s="20">
        <f t="shared" si="2"/>
        <v>73.3041666666667</v>
      </c>
      <c r="K5" s="16"/>
      <c r="L5" s="21"/>
    </row>
    <row r="6" s="1" customFormat="1" ht="26" customHeight="1" spans="1:12">
      <c r="A6" s="16">
        <v>4</v>
      </c>
      <c r="B6" s="17" t="s">
        <v>20</v>
      </c>
      <c r="C6" s="16">
        <v>202502</v>
      </c>
      <c r="D6" s="16" t="s">
        <v>21</v>
      </c>
      <c r="E6" s="16">
        <v>81.34</v>
      </c>
      <c r="F6" s="18">
        <f t="shared" si="0"/>
        <v>33.8916666666667</v>
      </c>
      <c r="G6" s="19" t="s">
        <v>22</v>
      </c>
      <c r="H6" s="18">
        <v>79.56</v>
      </c>
      <c r="I6" s="20">
        <f t="shared" si="1"/>
        <v>39.78</v>
      </c>
      <c r="J6" s="20">
        <f t="shared" si="2"/>
        <v>73.6716666666667</v>
      </c>
      <c r="K6" s="16" t="s">
        <v>17</v>
      </c>
      <c r="L6" s="21"/>
    </row>
    <row r="7" s="1" customFormat="1" ht="26" customHeight="1" spans="1:12">
      <c r="A7" s="16">
        <v>5</v>
      </c>
      <c r="B7" s="17" t="s">
        <v>20</v>
      </c>
      <c r="C7" s="16">
        <v>202502</v>
      </c>
      <c r="D7" s="16" t="s">
        <v>23</v>
      </c>
      <c r="E7" s="16">
        <v>69.14</v>
      </c>
      <c r="F7" s="18">
        <f t="shared" si="0"/>
        <v>28.8083333333333</v>
      </c>
      <c r="G7" s="22" t="s">
        <v>24</v>
      </c>
      <c r="H7" s="18"/>
      <c r="I7" s="20"/>
      <c r="J7" s="20"/>
      <c r="K7" s="16"/>
      <c r="L7" s="21"/>
    </row>
    <row r="8" s="1" customFormat="1" ht="26" customHeight="1" spans="1:12">
      <c r="A8" s="16">
        <v>6</v>
      </c>
      <c r="B8" s="17" t="s">
        <v>20</v>
      </c>
      <c r="C8" s="16">
        <v>202502</v>
      </c>
      <c r="D8" s="16" t="s">
        <v>25</v>
      </c>
      <c r="E8" s="16">
        <v>66.95</v>
      </c>
      <c r="F8" s="18">
        <f t="shared" si="0"/>
        <v>27.8958333333333</v>
      </c>
      <c r="G8" s="19" t="s">
        <v>26</v>
      </c>
      <c r="H8" s="18">
        <v>77.34</v>
      </c>
      <c r="I8" s="20">
        <f t="shared" ref="I8:I25" si="3">H8*0.5</f>
        <v>38.67</v>
      </c>
      <c r="J8" s="20">
        <f t="shared" ref="J8:J25" si="4">F8+I8</f>
        <v>66.5658333333333</v>
      </c>
      <c r="K8" s="16"/>
      <c r="L8" s="21"/>
    </row>
    <row r="9" s="1" customFormat="1" ht="26" customHeight="1" spans="1:12">
      <c r="A9" s="16">
        <v>7</v>
      </c>
      <c r="B9" s="17" t="s">
        <v>27</v>
      </c>
      <c r="C9" s="16">
        <v>202503</v>
      </c>
      <c r="D9" s="16" t="s">
        <v>28</v>
      </c>
      <c r="E9" s="16">
        <v>87.73</v>
      </c>
      <c r="F9" s="18">
        <f t="shared" si="0"/>
        <v>36.5541666666667</v>
      </c>
      <c r="G9" s="22" t="s">
        <v>29</v>
      </c>
      <c r="H9" s="18">
        <v>74.36</v>
      </c>
      <c r="I9" s="20">
        <f t="shared" si="3"/>
        <v>37.18</v>
      </c>
      <c r="J9" s="20">
        <f t="shared" si="4"/>
        <v>73.7341666666667</v>
      </c>
      <c r="K9" s="16"/>
      <c r="L9" s="21"/>
    </row>
    <row r="10" s="1" customFormat="1" ht="26" customHeight="1" spans="1:12">
      <c r="A10" s="16">
        <v>8</v>
      </c>
      <c r="B10" s="17" t="s">
        <v>27</v>
      </c>
      <c r="C10" s="16">
        <v>202503</v>
      </c>
      <c r="D10" s="16" t="s">
        <v>30</v>
      </c>
      <c r="E10" s="16">
        <v>86.91</v>
      </c>
      <c r="F10" s="18">
        <f t="shared" si="0"/>
        <v>36.2125</v>
      </c>
      <c r="G10" s="22" t="s">
        <v>31</v>
      </c>
      <c r="H10" s="18">
        <v>75.4</v>
      </c>
      <c r="I10" s="20">
        <f t="shared" si="3"/>
        <v>37.7</v>
      </c>
      <c r="J10" s="20">
        <f t="shared" si="4"/>
        <v>73.9125</v>
      </c>
      <c r="K10" s="16" t="s">
        <v>17</v>
      </c>
      <c r="L10" s="21"/>
    </row>
    <row r="11" s="1" customFormat="1" ht="26" customHeight="1" spans="1:12">
      <c r="A11" s="16">
        <v>9</v>
      </c>
      <c r="B11" s="17" t="s">
        <v>27</v>
      </c>
      <c r="C11" s="16">
        <v>202503</v>
      </c>
      <c r="D11" s="16" t="s">
        <v>32</v>
      </c>
      <c r="E11" s="16">
        <v>85.34</v>
      </c>
      <c r="F11" s="18">
        <f t="shared" si="0"/>
        <v>35.5583333333333</v>
      </c>
      <c r="G11" s="22" t="s">
        <v>33</v>
      </c>
      <c r="H11" s="18">
        <v>76.5</v>
      </c>
      <c r="I11" s="20">
        <f t="shared" si="3"/>
        <v>38.25</v>
      </c>
      <c r="J11" s="20">
        <f t="shared" si="4"/>
        <v>73.8083333333333</v>
      </c>
      <c r="K11" s="16"/>
      <c r="L11" s="21"/>
    </row>
    <row r="12" s="1" customFormat="1" ht="26" customHeight="1" spans="1:12">
      <c r="A12" s="16">
        <v>10</v>
      </c>
      <c r="B12" s="17" t="s">
        <v>34</v>
      </c>
      <c r="C12" s="16">
        <v>202504</v>
      </c>
      <c r="D12" s="16" t="s">
        <v>35</v>
      </c>
      <c r="E12" s="16">
        <v>87.83</v>
      </c>
      <c r="F12" s="18">
        <f t="shared" si="0"/>
        <v>36.5958333333333</v>
      </c>
      <c r="G12" s="22" t="s">
        <v>36</v>
      </c>
      <c r="H12" s="18">
        <v>78.52</v>
      </c>
      <c r="I12" s="20">
        <f t="shared" si="3"/>
        <v>39.26</v>
      </c>
      <c r="J12" s="20">
        <f t="shared" si="4"/>
        <v>75.8558333333333</v>
      </c>
      <c r="K12" s="16" t="s">
        <v>17</v>
      </c>
      <c r="L12" s="21"/>
    </row>
    <row r="13" s="1" customFormat="1" ht="26" customHeight="1" spans="1:12">
      <c r="A13" s="16">
        <v>11</v>
      </c>
      <c r="B13" s="17" t="s">
        <v>34</v>
      </c>
      <c r="C13" s="16">
        <v>202504</v>
      </c>
      <c r="D13" s="16" t="s">
        <v>37</v>
      </c>
      <c r="E13" s="16">
        <v>84.58</v>
      </c>
      <c r="F13" s="18">
        <f t="shared" si="0"/>
        <v>35.2416666666667</v>
      </c>
      <c r="G13" s="22" t="s">
        <v>38</v>
      </c>
      <c r="H13" s="18">
        <v>77.66</v>
      </c>
      <c r="I13" s="20">
        <f t="shared" si="3"/>
        <v>38.83</v>
      </c>
      <c r="J13" s="20">
        <f t="shared" si="4"/>
        <v>74.0716666666667</v>
      </c>
      <c r="K13" s="16"/>
      <c r="L13" s="21"/>
    </row>
    <row r="14" s="1" customFormat="1" ht="26" customHeight="1" spans="1:12">
      <c r="A14" s="16">
        <v>12</v>
      </c>
      <c r="B14" s="17" t="s">
        <v>34</v>
      </c>
      <c r="C14" s="16">
        <v>202504</v>
      </c>
      <c r="D14" s="16" t="s">
        <v>39</v>
      </c>
      <c r="E14" s="16">
        <v>83.66</v>
      </c>
      <c r="F14" s="18">
        <f t="shared" si="0"/>
        <v>34.8583333333333</v>
      </c>
      <c r="G14" s="23" t="s">
        <v>40</v>
      </c>
      <c r="H14" s="20">
        <v>72.5</v>
      </c>
      <c r="I14" s="20">
        <f t="shared" si="3"/>
        <v>36.25</v>
      </c>
      <c r="J14" s="20">
        <f t="shared" si="4"/>
        <v>71.1083333333333</v>
      </c>
      <c r="K14" s="24"/>
      <c r="L14" s="21"/>
    </row>
    <row r="15" s="1" customFormat="1" ht="26" customHeight="1" spans="1:12">
      <c r="A15" s="16">
        <v>13</v>
      </c>
      <c r="B15" s="17" t="s">
        <v>34</v>
      </c>
      <c r="C15" s="16">
        <v>202504</v>
      </c>
      <c r="D15" s="16" t="s">
        <v>41</v>
      </c>
      <c r="E15" s="16">
        <v>83.65</v>
      </c>
      <c r="F15" s="18">
        <f t="shared" si="0"/>
        <v>34.8541666666667</v>
      </c>
      <c r="G15" s="23" t="s">
        <v>42</v>
      </c>
      <c r="H15" s="20">
        <v>77.88</v>
      </c>
      <c r="I15" s="20">
        <f t="shared" si="3"/>
        <v>38.94</v>
      </c>
      <c r="J15" s="20">
        <f t="shared" si="4"/>
        <v>73.7941666666667</v>
      </c>
      <c r="K15" s="24"/>
      <c r="L15" s="21"/>
    </row>
    <row r="16" s="1" customFormat="1" ht="26" customHeight="1" spans="1:12">
      <c r="A16" s="16">
        <v>14</v>
      </c>
      <c r="B16" s="17" t="s">
        <v>34</v>
      </c>
      <c r="C16" s="16">
        <v>202504</v>
      </c>
      <c r="D16" s="16" t="s">
        <v>43</v>
      </c>
      <c r="E16" s="16">
        <v>83.65</v>
      </c>
      <c r="F16" s="18">
        <f t="shared" si="0"/>
        <v>34.8541666666667</v>
      </c>
      <c r="G16" s="23" t="s">
        <v>44</v>
      </c>
      <c r="H16" s="20">
        <v>80.66</v>
      </c>
      <c r="I16" s="20">
        <f t="shared" si="3"/>
        <v>40.33</v>
      </c>
      <c r="J16" s="20">
        <f t="shared" si="4"/>
        <v>75.1841666666667</v>
      </c>
      <c r="K16" s="24" t="s">
        <v>17</v>
      </c>
      <c r="L16" s="21"/>
    </row>
    <row r="17" s="1" customFormat="1" ht="26" customHeight="1" spans="1:12">
      <c r="A17" s="16">
        <v>15</v>
      </c>
      <c r="B17" s="17" t="s">
        <v>34</v>
      </c>
      <c r="C17" s="16">
        <v>202504</v>
      </c>
      <c r="D17" s="16" t="s">
        <v>45</v>
      </c>
      <c r="E17" s="16">
        <v>83.5</v>
      </c>
      <c r="F17" s="18">
        <f t="shared" si="0"/>
        <v>34.7916666666667</v>
      </c>
      <c r="G17" s="22" t="s">
        <v>46</v>
      </c>
      <c r="H17" s="18">
        <v>77.14</v>
      </c>
      <c r="I17" s="20">
        <f t="shared" si="3"/>
        <v>38.57</v>
      </c>
      <c r="J17" s="20">
        <f t="shared" si="4"/>
        <v>73.3616666666667</v>
      </c>
      <c r="K17" s="16"/>
      <c r="L17" s="21"/>
    </row>
    <row r="18" s="1" customFormat="1" ht="26" customHeight="1" spans="1:12">
      <c r="A18" s="16">
        <v>16</v>
      </c>
      <c r="B18" s="17" t="s">
        <v>47</v>
      </c>
      <c r="C18" s="16">
        <v>202505</v>
      </c>
      <c r="D18" s="16" t="s">
        <v>48</v>
      </c>
      <c r="E18" s="16">
        <v>88.41</v>
      </c>
      <c r="F18" s="18">
        <f t="shared" si="0"/>
        <v>36.8375</v>
      </c>
      <c r="G18" s="22" t="s">
        <v>49</v>
      </c>
      <c r="H18" s="18">
        <v>78.92</v>
      </c>
      <c r="I18" s="20">
        <f t="shared" si="3"/>
        <v>39.46</v>
      </c>
      <c r="J18" s="20">
        <f t="shared" si="4"/>
        <v>76.2975</v>
      </c>
      <c r="K18" s="16" t="s">
        <v>17</v>
      </c>
      <c r="L18" s="21"/>
    </row>
    <row r="19" s="1" customFormat="1" ht="26" customHeight="1" spans="1:12">
      <c r="A19" s="16">
        <v>17</v>
      </c>
      <c r="B19" s="17" t="s">
        <v>47</v>
      </c>
      <c r="C19" s="16">
        <v>202505</v>
      </c>
      <c r="D19" s="16" t="s">
        <v>50</v>
      </c>
      <c r="E19" s="16">
        <v>85.28</v>
      </c>
      <c r="F19" s="18">
        <f t="shared" si="0"/>
        <v>35.5333333333333</v>
      </c>
      <c r="G19" s="22" t="s">
        <v>51</v>
      </c>
      <c r="H19" s="18">
        <v>77.7</v>
      </c>
      <c r="I19" s="20">
        <f t="shared" si="3"/>
        <v>38.85</v>
      </c>
      <c r="J19" s="20">
        <f t="shared" si="4"/>
        <v>74.3833333333333</v>
      </c>
      <c r="K19" s="16" t="s">
        <v>17</v>
      </c>
      <c r="L19" s="21"/>
    </row>
    <row r="20" s="1" customFormat="1" ht="26" customHeight="1" spans="1:12">
      <c r="A20" s="16">
        <v>18</v>
      </c>
      <c r="B20" s="17" t="s">
        <v>47</v>
      </c>
      <c r="C20" s="16">
        <v>202505</v>
      </c>
      <c r="D20" s="16" t="s">
        <v>52</v>
      </c>
      <c r="E20" s="16">
        <v>82.97</v>
      </c>
      <c r="F20" s="18">
        <f t="shared" si="0"/>
        <v>34.5708333333333</v>
      </c>
      <c r="G20" s="22" t="s">
        <v>53</v>
      </c>
      <c r="H20" s="18">
        <v>73.1</v>
      </c>
      <c r="I20" s="20">
        <f t="shared" si="3"/>
        <v>36.55</v>
      </c>
      <c r="J20" s="20">
        <f t="shared" si="4"/>
        <v>71.1208333333333</v>
      </c>
      <c r="K20" s="16"/>
      <c r="L20" s="21"/>
    </row>
    <row r="21" s="1" customFormat="1" ht="26" customHeight="1" spans="1:12">
      <c r="A21" s="16">
        <v>19</v>
      </c>
      <c r="B21" s="17" t="s">
        <v>47</v>
      </c>
      <c r="C21" s="16">
        <v>202505</v>
      </c>
      <c r="D21" s="16" t="s">
        <v>54</v>
      </c>
      <c r="E21" s="16">
        <v>80.09</v>
      </c>
      <c r="F21" s="18">
        <f t="shared" si="0"/>
        <v>33.3708333333333</v>
      </c>
      <c r="G21" s="22" t="s">
        <v>55</v>
      </c>
      <c r="H21" s="18">
        <v>77.66</v>
      </c>
      <c r="I21" s="20">
        <f t="shared" si="3"/>
        <v>38.83</v>
      </c>
      <c r="J21" s="20">
        <f t="shared" si="4"/>
        <v>72.2008333333333</v>
      </c>
      <c r="K21" s="16"/>
      <c r="L21" s="21"/>
    </row>
    <row r="22" s="1" customFormat="1" ht="26" customHeight="1" spans="1:12">
      <c r="A22" s="16">
        <v>20</v>
      </c>
      <c r="B22" s="17" t="s">
        <v>47</v>
      </c>
      <c r="C22" s="16">
        <v>202505</v>
      </c>
      <c r="D22" s="16" t="s">
        <v>56</v>
      </c>
      <c r="E22" s="16">
        <v>79.55</v>
      </c>
      <c r="F22" s="18">
        <f t="shared" si="0"/>
        <v>33.1458333333333</v>
      </c>
      <c r="G22" s="22" t="s">
        <v>57</v>
      </c>
      <c r="H22" s="18">
        <v>74.98</v>
      </c>
      <c r="I22" s="20">
        <f t="shared" si="3"/>
        <v>37.49</v>
      </c>
      <c r="J22" s="20">
        <f t="shared" si="4"/>
        <v>70.6358333333333</v>
      </c>
      <c r="K22" s="16"/>
      <c r="L22" s="21"/>
    </row>
    <row r="23" s="1" customFormat="1" ht="26" customHeight="1" spans="1:12">
      <c r="A23" s="16">
        <v>21</v>
      </c>
      <c r="B23" s="17" t="s">
        <v>47</v>
      </c>
      <c r="C23" s="16">
        <v>202505</v>
      </c>
      <c r="D23" s="16" t="s">
        <v>58</v>
      </c>
      <c r="E23" s="16">
        <v>79.3</v>
      </c>
      <c r="F23" s="18">
        <f t="shared" si="0"/>
        <v>33.0416666666667</v>
      </c>
      <c r="G23" s="22" t="s">
        <v>59</v>
      </c>
      <c r="H23" s="18">
        <v>74.84</v>
      </c>
      <c r="I23" s="20">
        <f t="shared" si="3"/>
        <v>37.42</v>
      </c>
      <c r="J23" s="20">
        <f t="shared" si="4"/>
        <v>70.4616666666667</v>
      </c>
      <c r="K23" s="16"/>
      <c r="L23" s="21"/>
    </row>
    <row r="24" s="1" customFormat="1" ht="26" customHeight="1" spans="1:12">
      <c r="A24" s="16">
        <v>22</v>
      </c>
      <c r="B24" s="17" t="s">
        <v>60</v>
      </c>
      <c r="C24" s="16">
        <v>202506</v>
      </c>
      <c r="D24" s="16" t="s">
        <v>61</v>
      </c>
      <c r="E24" s="16">
        <v>85.07</v>
      </c>
      <c r="F24" s="18">
        <f t="shared" si="0"/>
        <v>35.4458333333333</v>
      </c>
      <c r="G24" s="22" t="s">
        <v>62</v>
      </c>
      <c r="H24" s="18">
        <v>74.42</v>
      </c>
      <c r="I24" s="20">
        <f t="shared" si="3"/>
        <v>37.21</v>
      </c>
      <c r="J24" s="20">
        <f t="shared" si="4"/>
        <v>72.6558333333333</v>
      </c>
      <c r="K24" s="16" t="s">
        <v>17</v>
      </c>
      <c r="L24" s="21"/>
    </row>
    <row r="25" s="1" customFormat="1" ht="26" customHeight="1" spans="1:12">
      <c r="A25" s="16">
        <v>23</v>
      </c>
      <c r="B25" s="17" t="s">
        <v>60</v>
      </c>
      <c r="C25" s="16">
        <v>202506</v>
      </c>
      <c r="D25" s="16" t="s">
        <v>63</v>
      </c>
      <c r="E25" s="16">
        <v>83.02</v>
      </c>
      <c r="F25" s="18">
        <f t="shared" si="0"/>
        <v>34.5916666666667</v>
      </c>
      <c r="G25" s="22" t="s">
        <v>64</v>
      </c>
      <c r="H25" s="18">
        <v>76.06</v>
      </c>
      <c r="I25" s="20">
        <f t="shared" si="3"/>
        <v>38.03</v>
      </c>
      <c r="J25" s="20">
        <f t="shared" si="4"/>
        <v>72.6216666666667</v>
      </c>
      <c r="K25" s="16"/>
      <c r="L25" s="21"/>
    </row>
    <row r="26" s="1" customFormat="1" ht="26" customHeight="1" spans="1:12">
      <c r="A26" s="16">
        <v>24</v>
      </c>
      <c r="B26" s="17" t="s">
        <v>60</v>
      </c>
      <c r="C26" s="16">
        <v>202506</v>
      </c>
      <c r="D26" s="16" t="s">
        <v>65</v>
      </c>
      <c r="E26" s="16">
        <v>78.14</v>
      </c>
      <c r="F26" s="18">
        <f t="shared" si="0"/>
        <v>32.5583333333333</v>
      </c>
      <c r="G26" s="22" t="s">
        <v>66</v>
      </c>
      <c r="H26" s="18" t="s">
        <v>67</v>
      </c>
      <c r="I26" s="20"/>
      <c r="J26" s="20"/>
      <c r="K26" s="16"/>
      <c r="L26" s="21"/>
    </row>
    <row r="27" s="1" customFormat="1" ht="26" customHeight="1" spans="1:12">
      <c r="A27" s="16">
        <v>25</v>
      </c>
      <c r="B27" s="17" t="s">
        <v>68</v>
      </c>
      <c r="C27" s="16">
        <v>202507</v>
      </c>
      <c r="D27" s="16" t="s">
        <v>69</v>
      </c>
      <c r="E27" s="16">
        <v>91.28</v>
      </c>
      <c r="F27" s="18">
        <f t="shared" si="0"/>
        <v>38.0333333333333</v>
      </c>
      <c r="G27" s="22" t="s">
        <v>70</v>
      </c>
      <c r="H27" s="18">
        <v>78.94</v>
      </c>
      <c r="I27" s="20">
        <f t="shared" ref="I27:I30" si="5">H27*0.5</f>
        <v>39.47</v>
      </c>
      <c r="J27" s="20">
        <f t="shared" ref="J27:J30" si="6">F27+I27</f>
        <v>77.5033333333333</v>
      </c>
      <c r="K27" s="16" t="s">
        <v>17</v>
      </c>
      <c r="L27" s="21"/>
    </row>
    <row r="28" s="1" customFormat="1" ht="26" customHeight="1" spans="1:12">
      <c r="A28" s="16">
        <v>26</v>
      </c>
      <c r="B28" s="17" t="s">
        <v>68</v>
      </c>
      <c r="C28" s="16">
        <v>202507</v>
      </c>
      <c r="D28" s="16" t="s">
        <v>71</v>
      </c>
      <c r="E28" s="16">
        <v>89.11</v>
      </c>
      <c r="F28" s="18">
        <f t="shared" si="0"/>
        <v>37.1291666666667</v>
      </c>
      <c r="G28" s="22" t="s">
        <v>72</v>
      </c>
      <c r="H28" s="18">
        <v>77.46</v>
      </c>
      <c r="I28" s="20">
        <f t="shared" si="5"/>
        <v>38.73</v>
      </c>
      <c r="J28" s="20">
        <f t="shared" si="6"/>
        <v>75.8591666666667</v>
      </c>
      <c r="K28" s="16"/>
      <c r="L28" s="21"/>
    </row>
    <row r="29" s="1" customFormat="1" ht="26" customHeight="1" spans="1:12">
      <c r="A29" s="16">
        <v>27</v>
      </c>
      <c r="B29" s="17" t="s">
        <v>68</v>
      </c>
      <c r="C29" s="16">
        <v>202507</v>
      </c>
      <c r="D29" s="16" t="s">
        <v>73</v>
      </c>
      <c r="E29" s="16">
        <v>87.55</v>
      </c>
      <c r="F29" s="18">
        <f t="shared" si="0"/>
        <v>36.4791666666667</v>
      </c>
      <c r="G29" s="22" t="s">
        <v>74</v>
      </c>
      <c r="H29" s="18">
        <v>78.82</v>
      </c>
      <c r="I29" s="20">
        <f t="shared" si="5"/>
        <v>39.41</v>
      </c>
      <c r="J29" s="20">
        <f t="shared" si="6"/>
        <v>75.8891666666667</v>
      </c>
      <c r="K29" s="16" t="s">
        <v>17</v>
      </c>
      <c r="L29" s="21"/>
    </row>
    <row r="30" s="1" customFormat="1" ht="26" customHeight="1" spans="1:12">
      <c r="A30" s="16">
        <v>28</v>
      </c>
      <c r="B30" s="17" t="s">
        <v>68</v>
      </c>
      <c r="C30" s="16">
        <v>202507</v>
      </c>
      <c r="D30" s="16" t="s">
        <v>75</v>
      </c>
      <c r="E30" s="16">
        <v>84.08</v>
      </c>
      <c r="F30" s="18">
        <f t="shared" si="0"/>
        <v>35.0333333333333</v>
      </c>
      <c r="G30" s="22" t="s">
        <v>76</v>
      </c>
      <c r="H30" s="18">
        <v>74.1</v>
      </c>
      <c r="I30" s="20">
        <f t="shared" si="5"/>
        <v>37.05</v>
      </c>
      <c r="J30" s="20">
        <f t="shared" si="6"/>
        <v>72.0833333333333</v>
      </c>
      <c r="K30" s="16"/>
      <c r="L30" s="21"/>
    </row>
    <row r="31" s="1" customFormat="1" ht="26" customHeight="1" spans="1:12">
      <c r="A31" s="16">
        <v>29</v>
      </c>
      <c r="B31" s="17" t="s">
        <v>68</v>
      </c>
      <c r="C31" s="16">
        <v>202507</v>
      </c>
      <c r="D31" s="16" t="s">
        <v>77</v>
      </c>
      <c r="E31" s="16">
        <v>81.21</v>
      </c>
      <c r="F31" s="18">
        <f t="shared" si="0"/>
        <v>33.8375</v>
      </c>
      <c r="G31" s="22" t="s">
        <v>24</v>
      </c>
      <c r="H31" s="18"/>
      <c r="I31" s="20"/>
      <c r="J31" s="20"/>
      <c r="K31" s="16"/>
      <c r="L31" s="21"/>
    </row>
    <row r="32" s="1" customFormat="1" ht="26" customHeight="1" spans="1:12">
      <c r="A32" s="16">
        <v>30</v>
      </c>
      <c r="B32" s="17" t="s">
        <v>68</v>
      </c>
      <c r="C32" s="16">
        <v>202507</v>
      </c>
      <c r="D32" s="16" t="s">
        <v>78</v>
      </c>
      <c r="E32" s="16">
        <v>70.3</v>
      </c>
      <c r="F32" s="18">
        <f t="shared" si="0"/>
        <v>29.2916666666667</v>
      </c>
      <c r="G32" s="22" t="s">
        <v>79</v>
      </c>
      <c r="H32" s="18">
        <v>73.66</v>
      </c>
      <c r="I32" s="20">
        <f t="shared" ref="I32:I35" si="7">H32*0.5</f>
        <v>36.83</v>
      </c>
      <c r="J32" s="20">
        <f t="shared" ref="J32:J35" si="8">F32+I32</f>
        <v>66.1216666666667</v>
      </c>
      <c r="K32" s="16"/>
      <c r="L32" s="21"/>
    </row>
    <row r="33" s="1" customFormat="1" ht="26" customHeight="1" spans="1:12">
      <c r="A33" s="16">
        <v>31</v>
      </c>
      <c r="B33" s="17" t="s">
        <v>80</v>
      </c>
      <c r="C33" s="16">
        <v>202508</v>
      </c>
      <c r="D33" s="16" t="s">
        <v>81</v>
      </c>
      <c r="E33" s="16">
        <v>93.15</v>
      </c>
      <c r="F33" s="18">
        <f t="shared" si="0"/>
        <v>38.8125</v>
      </c>
      <c r="G33" s="22" t="s">
        <v>82</v>
      </c>
      <c r="H33" s="18">
        <v>73</v>
      </c>
      <c r="I33" s="20">
        <f t="shared" si="7"/>
        <v>36.5</v>
      </c>
      <c r="J33" s="20">
        <f t="shared" si="8"/>
        <v>75.3125</v>
      </c>
      <c r="K33" s="16" t="s">
        <v>17</v>
      </c>
      <c r="L33" s="21"/>
    </row>
    <row r="34" s="1" customFormat="1" ht="26" customHeight="1" spans="1:12">
      <c r="A34" s="16">
        <v>32</v>
      </c>
      <c r="B34" s="17" t="s">
        <v>80</v>
      </c>
      <c r="C34" s="16">
        <v>202508</v>
      </c>
      <c r="D34" s="16" t="s">
        <v>83</v>
      </c>
      <c r="E34" s="16">
        <v>89.19</v>
      </c>
      <c r="F34" s="18">
        <f t="shared" si="0"/>
        <v>37.1625</v>
      </c>
      <c r="G34" s="22" t="s">
        <v>84</v>
      </c>
      <c r="H34" s="18">
        <v>78.44</v>
      </c>
      <c r="I34" s="20">
        <f t="shared" si="7"/>
        <v>39.22</v>
      </c>
      <c r="J34" s="20">
        <f t="shared" si="8"/>
        <v>76.3825</v>
      </c>
      <c r="K34" s="16" t="s">
        <v>17</v>
      </c>
      <c r="L34" s="21"/>
    </row>
    <row r="35" s="1" customFormat="1" ht="26" customHeight="1" spans="1:12">
      <c r="A35" s="16">
        <v>33</v>
      </c>
      <c r="B35" s="17" t="s">
        <v>80</v>
      </c>
      <c r="C35" s="16">
        <v>202508</v>
      </c>
      <c r="D35" s="16" t="s">
        <v>85</v>
      </c>
      <c r="E35" s="16">
        <v>87.17</v>
      </c>
      <c r="F35" s="18">
        <f t="shared" si="0"/>
        <v>36.3208333333333</v>
      </c>
      <c r="G35" s="22" t="s">
        <v>86</v>
      </c>
      <c r="H35" s="18">
        <v>77.58</v>
      </c>
      <c r="I35" s="20">
        <f t="shared" si="7"/>
        <v>38.79</v>
      </c>
      <c r="J35" s="20">
        <f t="shared" si="8"/>
        <v>75.1108333333333</v>
      </c>
      <c r="K35" s="16"/>
      <c r="L35" s="21"/>
    </row>
    <row r="36" s="1" customFormat="1" ht="26" customHeight="1" spans="1:12">
      <c r="A36" s="16">
        <v>34</v>
      </c>
      <c r="B36" s="17" t="s">
        <v>80</v>
      </c>
      <c r="C36" s="16">
        <v>202508</v>
      </c>
      <c r="D36" s="16" t="s">
        <v>87</v>
      </c>
      <c r="E36" s="16">
        <v>81.61</v>
      </c>
      <c r="F36" s="18">
        <f t="shared" si="0"/>
        <v>34.0041666666667</v>
      </c>
      <c r="G36" s="22" t="s">
        <v>24</v>
      </c>
      <c r="H36" s="18"/>
      <c r="I36" s="20"/>
      <c r="J36" s="20"/>
      <c r="K36" s="16"/>
      <c r="L36" s="21"/>
    </row>
    <row r="37" s="1" customFormat="1" ht="26" customHeight="1" spans="1:12">
      <c r="A37" s="16">
        <v>35</v>
      </c>
      <c r="B37" s="17" t="s">
        <v>80</v>
      </c>
      <c r="C37" s="16">
        <v>202508</v>
      </c>
      <c r="D37" s="16" t="s">
        <v>88</v>
      </c>
      <c r="E37" s="16">
        <v>80.82</v>
      </c>
      <c r="F37" s="18">
        <f t="shared" si="0"/>
        <v>33.675</v>
      </c>
      <c r="G37" s="22" t="s">
        <v>24</v>
      </c>
      <c r="H37" s="18"/>
      <c r="I37" s="20"/>
      <c r="J37" s="20"/>
      <c r="K37" s="16"/>
      <c r="L37" s="21"/>
    </row>
    <row r="38" s="1" customFormat="1" ht="26" customHeight="1" spans="1:12">
      <c r="A38" s="16">
        <v>36</v>
      </c>
      <c r="B38" s="17" t="s">
        <v>80</v>
      </c>
      <c r="C38" s="16">
        <v>202508</v>
      </c>
      <c r="D38" s="16" t="s">
        <v>89</v>
      </c>
      <c r="E38" s="16">
        <v>78.68</v>
      </c>
      <c r="F38" s="18">
        <f t="shared" si="0"/>
        <v>32.7833333333333</v>
      </c>
      <c r="G38" s="22" t="s">
        <v>24</v>
      </c>
      <c r="H38" s="18"/>
      <c r="I38" s="20"/>
      <c r="J38" s="20"/>
      <c r="K38" s="16"/>
      <c r="L38" s="21"/>
    </row>
    <row r="1048544" s="1" customFormat="1" spans="6:12">
      <c r="F1048544" s="3"/>
      <c r="K1048544" s="5"/>
      <c r="L1048544" s="6"/>
    </row>
    <row r="1048545" s="1" customFormat="1" spans="6:12">
      <c r="F1048545" s="3"/>
      <c r="K1048545" s="5"/>
      <c r="L1048545" s="6"/>
    </row>
    <row r="1048546" s="1" customFormat="1" spans="6:12">
      <c r="F1048546" s="3"/>
      <c r="K1048546" s="5"/>
      <c r="L1048546" s="6"/>
    </row>
    <row r="1048547" s="1" customFormat="1" spans="6:12">
      <c r="F1048547" s="3"/>
      <c r="K1048547" s="5"/>
      <c r="L1048547" s="6"/>
    </row>
    <row r="1048548" s="1" customFormat="1" spans="6:12">
      <c r="F1048548" s="3"/>
      <c r="K1048548" s="5"/>
      <c r="L1048548" s="6"/>
    </row>
    <row r="1048549" s="1" customFormat="1" spans="6:12">
      <c r="F1048549" s="3"/>
      <c r="K1048549" s="5"/>
      <c r="L1048549" s="6"/>
    </row>
    <row r="1048550" s="1" customFormat="1" spans="6:12">
      <c r="F1048550" s="3"/>
      <c r="K1048550" s="5"/>
      <c r="L1048550" s="6"/>
    </row>
    <row r="1048551" s="1" customFormat="1" spans="6:12">
      <c r="F1048551" s="3"/>
      <c r="K1048551" s="5"/>
      <c r="L1048551" s="6"/>
    </row>
  </sheetData>
  <mergeCells count="1">
    <mergeCell ref="A1:K1"/>
  </mergeCells>
  <printOptions horizontalCentered="1"/>
  <pageMargins left="0.751388888888889" right="0.751388888888889" top="0.511805555555556" bottom="0.511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</cp:lastModifiedBy>
  <dcterms:created xsi:type="dcterms:W3CDTF">2025-11-01T06:05:00Z</dcterms:created>
  <dcterms:modified xsi:type="dcterms:W3CDTF">2025-11-03T00:38:13Z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EE6F22DF3D1C42EFA1835A0B92CFBB02_13</vt:lpwstr>
  </property>
  <property fmtid="{D5CDD505-2E9C-101B-9397-08002B2CF9AE}" pid="3" name="KSOProductBuildVer">
    <vt:lpwstr>2052-12.1.0.23542</vt:lpwstr>
  </property>
</Properties>
</file>